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rte\G051000$\業務文書\040_財政公表\03_財務資料\03 財政状況資料集（H22決算～）\30年度決算\40 追加分\03 区→都（回答）\"/>
    </mc:Choice>
  </mc:AlternateContent>
  <bookViews>
    <workbookView xWindow="0" yWindow="0" windowWidth="17256" windowHeight="5928" tabRatio="67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W36" i="10"/>
  <c r="BW37" i="10" s="1"/>
  <c r="BE36" i="10"/>
  <c r="AM36" i="10"/>
  <c r="U36" i="10"/>
  <c r="C36" i="10"/>
  <c r="CO35" i="10"/>
  <c r="BW35" i="10"/>
  <c r="BE35" i="10"/>
  <c r="AM35" i="10"/>
  <c r="U35" i="10"/>
  <c r="C35" i="10"/>
  <c r="BW34" i="10"/>
  <c r="BE34" i="10"/>
  <c r="AM34" i="10"/>
  <c r="U34" i="10"/>
  <c r="C34" i="10"/>
  <c r="CO34" i="10" l="1"/>
  <c r="BW38" i="10"/>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<sst xmlns="http://schemas.openxmlformats.org/spreadsheetml/2006/main" count="1152" uniqueCount="602">
  <si>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</si>
  <si>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</si>
  <si>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</si>
  <si>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</si>
  <si>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</si>
  <si>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</si>
  <si>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</si>
  <si>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</si>
  <si>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</si>
  <si>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</si>
  <si>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</si>
  <si>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</si>
  <si>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</si>
  <si>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</si>
  <si>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</si>
  <si>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</si>
  <si>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</si>
  <si>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</si>
  <si>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</si>
  <si>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</si>
  <si>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</si>
  <si>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</si>
  <si>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</si>
  <si>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</si>
  <si>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</si>
  <si>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</si>
  <si>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</si>
  <si>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</si>
  <si>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</si>
  <si>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</si>
  <si>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</si>
  <si>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</si>
  <si>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</si>
  <si>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</si>
  <si>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</si>
  <si>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</si>
  <si>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</si>
  <si>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</si>
  <si>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</si>
  <si>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</si>
  <si>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</si>
  <si>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</si>
  <si>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</si>
  <si>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</si>
  <si>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</si>
  <si>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</si>
  <si>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</si>
  <si>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</si>
  <si>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</si>
  <si>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</si>
  <si>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</si>
  <si>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</si>
  <si>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</si>
  <si>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</si>
  <si>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</si>
  <si>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</si>
  <si>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</si>
  <si>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</si>
  <si>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</si>
  <si>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</si>
  <si>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</si>
  <si>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</si>
  <si>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</si>
  <si>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</si>
  <si>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</si>
  <si>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</si>
  <si>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</si>
  <si>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</si>
  <si>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</si>
  <si>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</si>
  <si>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</si>
  <si>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</si>
  <si>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</si>
  <si>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</si>
  <si>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</si>
  <si>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</si>
  <si>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</si>
  <si>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</si>
  <si>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</si>
  <si>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</si>
  <si>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</si>
  <si>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</si>
  <si>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</si>
  <si>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</si>
  <si>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</si>
  <si>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</si>
  <si>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</si>
  <si>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</si>
  <si>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</si>
  <si>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</si>
  <si>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</si>
  <si>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</si>
  <si>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</si>
  <si>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</si>
  <si>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</si>
  <si>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</si>
  <si>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</si>
  <si>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</si>
  <si>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文京区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</si>
  <si>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</si>
  <si>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</si>
  <si>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</si>
  <si>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</si>
  <si>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</si>
  <si>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</si>
  <si>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</si>
  <si>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</si>
  <si>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</si>
  <si>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</si>
  <si>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</si>
  <si>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</si>
  <si>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</si>
  <si>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</si>
  <si>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</si>
  <si>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</si>
  <si>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</si>
  <si>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</si>
  <si>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</si>
  <si>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</si>
  <si>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</si>
  <si>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</si>
  <si>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</si>
  <si>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</si>
  <si>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</si>
  <si>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</si>
  <si>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</si>
  <si>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</si>
  <si>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</si>
  <si>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</si>
  <si>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</si>
  <si>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</si>
  <si>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</si>
  <si>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</si>
  <si>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</si>
  <si>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</si>
  <si>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</si>
  <si>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</si>
  <si>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</si>
  <si>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</si>
  <si>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</si>
  <si>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</si>
  <si>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</si>
  <si>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</si>
  <si>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</si>
  <si>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</si>
  <si>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</si>
  <si>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</si>
  <si>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</si>
  <si>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</si>
  <si>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</si>
  <si>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</si>
  <si>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</si>
  <si>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</si>
  <si>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</si>
  <si>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</si>
  <si>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</si>
  <si>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</si>
  <si>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</si>
  <si>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</si>
  <si>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</si>
  <si>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</si>
  <si>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</si>
  <si>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</si>
  <si>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</si>
  <si>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</si>
  <si>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</si>
  <si>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</si>
  <si>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</si>
  <si>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</si>
  <si>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</si>
  <si>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</si>
  <si>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</si>
  <si>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</si>
  <si>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</si>
  <si>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</si>
  <si>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</si>
  <si>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</si>
  <si>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</si>
  <si>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</si>
  <si>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</si>
  <si>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</si>
  <si>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</si>
  <si>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</si>
  <si>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</si>
  <si>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</si>
  <si>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</si>
  <si>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</si>
  <si>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</si>
  <si>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</si>
  <si>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</si>
  <si>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</si>
  <si>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</si>
  <si>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</si>
  <si>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</si>
  <si>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</si>
  <si>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</si>
  <si>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</si>
  <si>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</si>
  <si>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</si>
  <si>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</si>
  <si>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</si>
  <si>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</si>
  <si>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</si>
  <si>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</si>
  <si>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</si>
  <si>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</si>
  <si>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</si>
  <si>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</si>
  <si>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</si>
  <si>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</si>
  <si>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</si>
  <si>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</si>
  <si>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東京都文京区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</si>
  <si>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</si>
  <si>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</si>
  <si>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</si>
  <si>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</si>
  <si>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</si>
  <si>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</si>
  <si>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</si>
  <si>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</si>
  <si>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</si>
  <si>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</si>
  <si>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</si>
  <si>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</si>
  <si>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</si>
  <si>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</si>
  <si>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</si>
  <si>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</si>
  <si>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</si>
  <si>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</si>
  <si>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</si>
  <si>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</si>
  <si>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</si>
  <si>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</si>
  <si>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</si>
  <si>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</si>
  <si>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</si>
  <si>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</si>
  <si>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</si>
  <si>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</si>
  <si>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</si>
  <si>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</si>
  <si>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</si>
  <si>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</si>
  <si>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</si>
  <si>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</si>
  <si>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</si>
  <si>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</si>
  <si>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</si>
  <si>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</si>
  <si>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</si>
  <si>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</si>
  <si>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</si>
  <si>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</si>
  <si>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</si>
  <si>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</si>
  <si>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</si>
  <si>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</si>
  <si>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</si>
  <si>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</si>
  <si>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</si>
  <si>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</si>
  <si>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</si>
  <si>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</si>
  <si>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</si>
  <si>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</si>
  <si>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</si>
  <si>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</si>
  <si>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</si>
  <si>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</si>
  <si>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</si>
  <si>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</si>
  <si>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</si>
  <si>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</si>
  <si>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</si>
  <si>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</si>
  <si>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</si>
  <si>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</si>
  <si>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</si>
  <si>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</si>
  <si>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</si>
  <si>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</si>
  <si>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</si>
  <si>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</si>
  <si>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</si>
  <si>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</si>
  <si>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</si>
  <si>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</si>
  <si>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</si>
  <si>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</si>
  <si>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</si>
  <si>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</si>
  <si>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</si>
  <si>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</si>
  <si>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</si>
  <si>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</si>
  <si>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</si>
  <si>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</si>
  <si>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</si>
  <si>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</si>
  <si>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</si>
  <si>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</si>
  <si>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</si>
  <si>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</si>
  <si>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</si>
  <si>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</si>
  <si>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</si>
  <si>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</si>
  <si>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</si>
  <si>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</si>
  <si>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</si>
  <si>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</si>
  <si>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</si>
  <si>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</si>
  <si>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</si>
  <si>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</si>
  <si>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</si>
  <si>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</si>
  <si>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</si>
  <si>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</si>
  <si>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</si>
  <si>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</si>
  <si>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</si>
  <si>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</si>
  <si>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</si>
  <si>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</si>
  <si>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</si>
  <si>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駐車場整備</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</si>
  <si>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</si>
  <si>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</si>
  <si>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</si>
  <si>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</si>
  <si>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</si>
  <si>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</si>
  <si>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</si>
  <si>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</si>
  <si>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</si>
  <si>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</si>
  <si>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</si>
  <si>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</si>
  <si>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</si>
  <si>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</si>
  <si>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</si>
  <si>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</si>
  <si>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</si>
  <si>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</si>
  <si>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</si>
  <si>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</si>
  <si>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</si>
  <si>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</si>
  <si>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</si>
  <si>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</si>
  <si>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</si>
  <si>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</si>
  <si>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</si>
  <si>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</si>
  <si>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</si>
  <si>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</si>
  <si>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</si>
  <si>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</si>
  <si>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</si>
  <si>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東京都文京区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</si>
  <si>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</si>
  <si>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</si>
  <si>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</si>
  <si>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</si>
  <si>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</si>
  <si>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</si>
  <si>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</si>
  <si>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</si>
  <si>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</si>
  <si>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</si>
  <si>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</si>
  <si>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</si>
  <si>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</si>
  <si>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</si>
  <si>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</si>
  <si>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</si>
  <si>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</si>
  <si>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</si>
  <si>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</si>
  <si>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</si>
  <si>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</si>
  <si>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</si>
  <si>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</si>
  <si>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</si>
  <si>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</si>
  <si>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</si>
  <si>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</si>
  <si>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</si>
  <si>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</si>
  <si>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</si>
  <si>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</si>
  <si>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</si>
  <si>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</si>
  <si>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</si>
  <si>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</si>
  <si>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</si>
  <si>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</si>
  <si>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</si>
  <si>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</si>
  <si>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</si>
  <si>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</si>
  <si>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</si>
  <si>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</si>
  <si>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</si>
  <si>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</si>
  <si>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</si>
  <si>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</si>
  <si>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</si>
  <si>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</si>
  <si>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</si>
  <si>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</si>
  <si>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</si>
  <si>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</si>
  <si>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</si>
  <si>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</si>
  <si>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</si>
  <si>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</si>
  <si>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</si>
  <si>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</si>
  <si>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</si>
  <si>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</si>
  <si>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</si>
  <si>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</si>
  <si>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</si>
  <si>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</si>
  <si>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</si>
  <si>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</si>
  <si>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</si>
  <si>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</si>
  <si>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</si>
  <si>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</si>
  <si>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</si>
  <si>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</si>
  <si>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</si>
  <si>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</si>
  <si>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</si>
  <si>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</si>
  <si>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</si>
  <si>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t>
    <phoneticPr fontId="5"/>
  </si>
  <si>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</si>
  <si>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</si>
  <si>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</si>
  <si>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</si>
  <si>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</si>
  <si>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</si>
  <si>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</si>
  <si>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</si>
  <si>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</si>
  <si>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</si>
  <si>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</si>
  <si>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</si>
  <si>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</si>
  <si>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</si>
  <si>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</si>
  <si>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</si>
  <si>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</si>
  <si>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</si>
  <si>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</si>
  <si>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</si>
  <si>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</si>
  <si>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</si>
  <si>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</si>
  <si>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</si>
  <si>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</si>
  <si>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</si>
  <si>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</si>
  <si>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</si>
  <si>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</si>
  <si>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</si>
  <si>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</si>
  <si>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</si>
  <si>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</si>
  <si>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</si>
  <si>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</si>
  <si>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</si>
  <si>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</si>
  <si>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</si>
  <si>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</si>
  <si>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</si>
  <si>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</si>
  <si>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</si>
  <si>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</si>
  <si>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</si>
  <si>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</si>
  <si>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</si>
  <si>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</si>
  <si>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</si>
  <si>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</si>
  <si>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</si>
  <si>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</si>
  <si>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</si>
  <si>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</si>
  <si>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</si>
  <si>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</si>
  <si>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</si>
  <si>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</si>
  <si>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</si>
  <si>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</si>
  <si>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</si>
  <si>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</si>
  <si>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</si>
  <si>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</si>
  <si>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</si>
  <si>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</si>
  <si>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</si>
  <si>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</si>
  <si>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</si>
  <si>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</si>
  <si>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</si>
  <si>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</si>
  <si>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</si>
  <si>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</si>
  <si>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</si>
  <si>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</si>
  <si>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</si>
  <si>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</si>
  <si>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</si>
  <si>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</si>
  <si>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</si>
  <si>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</si>
  <si>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</si>
  <si>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</si>
  <si>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</si>
  <si>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</si>
  <si>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</si>
  <si>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</si>
  <si>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</si>
  <si>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</si>
  <si>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</si>
  <si>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</si>
  <si>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</si>
  <si>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</si>
  <si>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</si>
  <si>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</si>
  <si>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</si>
  <si>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</si>
  <si>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</si>
  <si>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</si>
  <si>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</si>
  <si>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</si>
  <si>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</si>
  <si>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</si>
  <si>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</si>
  <si>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</si>
  <si>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</si>
  <si>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</si>
  <si>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</si>
  <si>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</si>
  <si>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</si>
  <si>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</si>
  <si>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</si>
  <si>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</si>
  <si>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</si>
  <si>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</si>
  <si>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</si>
  <si>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</si>
  <si>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2.22</t>
  </si>
  <si>
    <t>▲ 0.35</t>
  </si>
  <si>
    <t>▲ 5.26</t>
  </si>
  <si>
    <t>一般会計</t>
  </si>
  <si>
    <t>介護保険特別会計</t>
  </si>
  <si>
    <t>国民健康保険特別会計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</si>
  <si>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</si>
  <si>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</si>
  <si>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</si>
  <si>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</si>
  <si>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</si>
  <si>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</si>
  <si>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</si>
  <si>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</si>
  <si>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特別区人事・厚生事務組合</t>
    <phoneticPr fontId="2"/>
  </si>
  <si>
    <t>特別区競馬組合</t>
    <phoneticPr fontId="2"/>
  </si>
  <si>
    <t>東京二十三区清掃一部事務組合</t>
    <phoneticPr fontId="2"/>
  </si>
  <si>
    <t>東京都後期高齢者医療広域連合（一般会計）</t>
    <phoneticPr fontId="2"/>
  </si>
  <si>
    <t>東京都後期高齢者医療広域連合
（後期高齢者医療特別会計）</t>
    <phoneticPr fontId="2"/>
  </si>
  <si>
    <t>-</t>
    <phoneticPr fontId="2"/>
  </si>
  <si>
    <t>-</t>
    <phoneticPr fontId="2"/>
  </si>
  <si>
    <t>法適用</t>
    <phoneticPr fontId="2"/>
  </si>
  <si>
    <t>公益財団法人文京アカデミー</t>
    <rPh sb="0" eb="2">
      <t>コウエキ</t>
    </rPh>
    <rPh sb="2" eb="4">
      <t>ザイダン</t>
    </rPh>
    <rPh sb="4" eb="6">
      <t>ホウジン</t>
    </rPh>
    <rPh sb="6" eb="8">
      <t>ブンキョウ</t>
    </rPh>
    <phoneticPr fontId="2"/>
  </si>
  <si>
    <t>-</t>
    <phoneticPr fontId="2"/>
  </si>
  <si>
    <t>-</t>
    <phoneticPr fontId="2"/>
  </si>
  <si>
    <t>学校施設建設整備基金</t>
    <rPh sb="0" eb="2">
      <t>ガッコウ</t>
    </rPh>
    <rPh sb="2" eb="4">
      <t>シセツ</t>
    </rPh>
    <rPh sb="4" eb="6">
      <t>ケンセツ</t>
    </rPh>
    <rPh sb="6" eb="8">
      <t>セイビ</t>
    </rPh>
    <rPh sb="8" eb="10">
      <t>キキン</t>
    </rPh>
    <phoneticPr fontId="2"/>
  </si>
  <si>
    <t>区民施設整備基金</t>
    <rPh sb="0" eb="2">
      <t>クミン</t>
    </rPh>
    <rPh sb="2" eb="4">
      <t>シセツ</t>
    </rPh>
    <rPh sb="4" eb="6">
      <t>セイビ</t>
    </rPh>
    <rPh sb="6" eb="8">
      <t>キキン</t>
    </rPh>
    <phoneticPr fontId="2"/>
  </si>
  <si>
    <t>地域福祉基金</t>
    <rPh sb="0" eb="2">
      <t>チイキ</t>
    </rPh>
    <rPh sb="2" eb="4">
      <t>フクシ</t>
    </rPh>
    <rPh sb="4" eb="6">
      <t>キキン</t>
    </rPh>
    <phoneticPr fontId="2"/>
  </si>
  <si>
    <t>国際交流基金</t>
    <rPh sb="0" eb="2">
      <t>コクサイ</t>
    </rPh>
    <rPh sb="2" eb="4">
      <t>コウリュウ</t>
    </rPh>
    <rPh sb="4" eb="6">
      <t>キキン</t>
    </rPh>
    <phoneticPr fontId="2"/>
  </si>
  <si>
    <t>子ども宅食プロジェクト基金</t>
    <rPh sb="0" eb="1">
      <t>コ</t>
    </rPh>
    <rPh sb="3" eb="4">
      <t>タク</t>
    </rPh>
    <rPh sb="4" eb="5">
      <t>ショク</t>
    </rPh>
    <rPh sb="11" eb="13">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</si>
  <si>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</si>
  <si>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</si>
  <si>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</si>
  <si>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</si>
  <si>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有形固定資産減価償却率が前年度から1.5ポイントマイナスになっています。スポーツセンター改修等の有形固定資産の新規取得により有形固定資産減価償却率が減少しています。
</t>
    <rPh sb="0" eb="2">
      <t>ユウケイ</t>
    </rPh>
    <rPh sb="2" eb="4">
      <t>コテイ</t>
    </rPh>
    <rPh sb="4" eb="6">
      <t>シサン</t>
    </rPh>
    <rPh sb="6" eb="8">
      <t>ゲンカ</t>
    </rPh>
    <rPh sb="8" eb="10">
      <t>ショウキャク</t>
    </rPh>
    <rPh sb="10" eb="11">
      <t>リツ</t>
    </rPh>
    <rPh sb="12" eb="15">
      <t>ゼンネンド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</si>
  <si>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</si>
  <si>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</si>
  <si>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</si>
  <si>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</si>
  <si>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</si>
  <si>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</si>
  <si>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連続してマイナスとなり、元利償還金の減少等により、前年度と比較して0.1ポイントマイナスとなっています。地方債によらない財政運営となっているため、実質公債費比率が低くなっていますが、健全な財政運営を継続しつつ、公共施設が安全に使用できるよう施設の老朽化等に対応していく必要があります。</t>
    <rPh sb="13" eb="15">
      <t>レンゾク</t>
    </rPh>
    <rPh sb="25" eb="27">
      <t>ガンリ</t>
    </rPh>
    <rPh sb="27" eb="30">
      <t>ショウカンキン</t>
    </rPh>
    <rPh sb="31" eb="33">
      <t>ゲンショウ</t>
    </rPh>
    <rPh sb="33" eb="34">
      <t>トウ</t>
    </rPh>
    <rPh sb="38" eb="39">
      <t>マエ</t>
    </rPh>
    <rPh sb="42" eb="44">
      <t>ヒカク</t>
    </rPh>
    <rPh sb="65" eb="68">
      <t>チホウサイ</t>
    </rPh>
    <rPh sb="73" eb="75">
      <t>ザイセイ</t>
    </rPh>
    <rPh sb="75" eb="77">
      <t>ウンエイ</t>
    </rPh>
    <rPh sb="86" eb="88">
      <t>ジッシツ</t>
    </rPh>
    <rPh sb="88" eb="90">
      <t>コウサイ</t>
    </rPh>
    <rPh sb="90" eb="91">
      <t>ヒ</t>
    </rPh>
    <rPh sb="91" eb="93">
      <t>ヒリツ</t>
    </rPh>
    <rPh sb="94" eb="95">
      <t>ヒク</t>
    </rPh>
    <rPh sb="104" eb="106">
      <t>ケンゼン</t>
    </rPh>
    <rPh sb="107" eb="109">
      <t>ザイセイ</t>
    </rPh>
    <rPh sb="109" eb="111">
      <t>ウンエイ</t>
    </rPh>
    <rPh sb="112" eb="114">
      <t>ケイゾク</t>
    </rPh>
    <rPh sb="118" eb="120">
      <t>コウキョウ</t>
    </rPh>
    <rPh sb="120" eb="122">
      <t>シセツ</t>
    </rPh>
    <rPh sb="123" eb="125">
      <t>アンゼン</t>
    </rPh>
    <rPh sb="126" eb="128">
      <t>シヨウ</t>
    </rPh>
    <rPh sb="133" eb="135">
      <t>シセツ</t>
    </rPh>
    <rPh sb="136" eb="139">
      <t>ロウキュウカ</t>
    </rPh>
    <rPh sb="139" eb="140">
      <t>トウ</t>
    </rPh>
    <rPh sb="141" eb="143">
      <t>タイオウ</t>
    </rPh>
    <rPh sb="147" eb="149">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</si>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</sst>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8"/>
      <name val="ＭＳ Ｐゴシック"/>
      <family val="3"/>
      <charset val="128"/>
    </font>
    <font>
      <sz val="11"/>
      <color theme="1"/>
      <name val="ＭＳ Ｐゴシック"/>
      <family val="3"/>
      <charset val="128"/>
    </font>
    <font>
      <sz val="11"/>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wrapText="1" shrinkToFit="1"/>
      <protection locked="0"/>
    </xf>
    <xf numFmtId="177" fontId="33" fillId="0" borderId="113" xfId="12" applyNumberFormat="1" applyFont="1" applyBorder="1" applyAlignment="1" applyProtection="1">
      <alignment horizontal="right" vertical="center" wrapText="1" shrinkToFit="1"/>
      <protection locked="0"/>
    </xf>
    <xf numFmtId="177" fontId="33" fillId="0" borderId="120" xfId="12" applyNumberFormat="1" applyFont="1" applyBorder="1" applyAlignment="1" applyProtection="1">
      <alignment horizontal="right" vertical="center" wrapText="1" shrinkToFit="1"/>
      <protection locked="0"/>
    </xf>
    <xf numFmtId="0" fontId="33" fillId="0" borderId="112" xfId="12" applyFont="1" applyBorder="1" applyAlignment="1" applyProtection="1">
      <alignment horizontal="left" vertical="center" wrapText="1"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29" xfId="12" applyNumberFormat="1" applyFont="1" applyFill="1" applyBorder="1" applyAlignment="1" applyProtection="1">
      <alignment horizontal="right" vertical="center" wrapText="1" shrinkToFit="1"/>
      <protection locked="0"/>
    </xf>
    <xf numFmtId="177" fontId="37" fillId="8" borderId="129" xfId="12" applyNumberFormat="1" applyFont="1" applyFill="1" applyBorder="1" applyAlignment="1" applyProtection="1">
      <alignment horizontal="right" vertical="center" wrapText="1" shrinkToFit="1"/>
      <protection locked="0"/>
    </xf>
    <xf numFmtId="177" fontId="37" fillId="8" borderId="129"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47064</c:v>
                </c:pt>
                <c:pt idx="1">
                  <c:v>43773</c:v>
                </c:pt>
                <c:pt idx="2">
                  <c:v>51565</c:v>
                </c:pt>
                <c:pt idx="3">
                  <c:v>46686</c:v>
                </c:pt>
                <c:pt idx="4">
                  <c:v>49796</c:v>
                </c:pt>
              </c:numCache>
            </c:numRef>
          </c:val>
          <c:smooth val="0"/>
          <c:extLst>
            <c:ext xmlns:c16="http://schemas.microsoft.com/office/drawing/2014/chart" uri="{C3380CC4-5D6E-409C-BE32-E72D297353CC}">
              <c16:uniqueId val="{00000000-C716-4177-A090-474A105648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56218</c:v>
                </c:pt>
                <c:pt idx="1">
                  <c:v>48728</c:v>
                </c:pt>
                <c:pt idx="2">
                  <c:v>45208</c:v>
                </c:pt>
                <c:pt idx="3">
                  <c:v>47415</c:v>
                </c:pt>
                <c:pt idx="4">
                  <c:v>80981</c:v>
                </c:pt>
              </c:numCache>
            </c:numRef>
          </c:val>
          <c:smooth val="0"/>
          <c:extLst>
            <c:ext xmlns:c16="http://schemas.microsoft.com/office/drawing/2014/chart" uri="{C3380CC4-5D6E-409C-BE32-E72D297353CC}">
              <c16:uniqueId val="{00000001-C716-4177-A090-474A1056486F}"/>
            </c:ext>
          </c:extLst>
        </c:ser>
        <c:dLbls>
          <c:showLegendKey val="0"/>
          <c:showVal val="0"/>
          <c:showCatName val="0"/>
          <c:showSerName val="0"/>
          <c:showPercent val="0"/>
          <c:showBubbleSize val="0"/>
        </c:dLbls>
        <c:marker val="1"/>
        <c:smooth val="0"/>
        <c:axId val="87506848"/>
        <c:axId val="328679800"/>
      </c:lineChart>
      <c:catAx>
        <c:axId val="87506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8679800"/>
        <c:crosses val="autoZero"/>
        <c:auto val="1"/>
        <c:lblAlgn val="ctr"/>
        <c:lblOffset val="100"/>
        <c:tickLblSkip val="1"/>
        <c:tickMarkSkip val="1"/>
        <c:noMultiLvlLbl val="0"/>
      </c:catAx>
      <c:valAx>
        <c:axId val="32867980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506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9.0500000000000007</c:v>
                </c:pt>
                <c:pt idx="1">
                  <c:v>5.33</c:v>
                </c:pt>
                <c:pt idx="2">
                  <c:v>5.49</c:v>
                </c:pt>
                <c:pt idx="3">
                  <c:v>9.0399999999999991</c:v>
                </c:pt>
                <c:pt idx="4">
                  <c:v>7.98</c:v>
                </c:pt>
              </c:numCache>
            </c:numRef>
          </c:val>
          <c:extLst>
            <c:ext xmlns:c16="http://schemas.microsoft.com/office/drawing/2014/chart" uri="{C3380CC4-5D6E-409C-BE32-E72D297353CC}">
              <c16:uniqueId val="{00000000-C20D-4001-BBA6-705BD5FD85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52.16</c:v>
                </c:pt>
                <c:pt idx="1">
                  <c:v>49.22</c:v>
                </c:pt>
                <c:pt idx="2">
                  <c:v>49.18</c:v>
                </c:pt>
                <c:pt idx="3">
                  <c:v>46.01</c:v>
                </c:pt>
                <c:pt idx="4">
                  <c:v>38.81</c:v>
                </c:pt>
              </c:numCache>
            </c:numRef>
          </c:val>
          <c:extLst>
            <c:ext xmlns:c16="http://schemas.microsoft.com/office/drawing/2014/chart" uri="{C3380CC4-5D6E-409C-BE32-E72D297353CC}">
              <c16:uniqueId val="{00000001-C20D-4001-BBA6-705BD5FD852B}"/>
            </c:ext>
          </c:extLst>
        </c:ser>
        <c:dLbls>
          <c:showLegendKey val="0"/>
          <c:showVal val="0"/>
          <c:showCatName val="0"/>
          <c:showSerName val="0"/>
          <c:showPercent val="0"/>
          <c:showBubbleSize val="0"/>
        </c:dLbls>
        <c:gapWidth val="250"/>
        <c:overlap val="100"/>
        <c:axId val="328676664"/>
        <c:axId val="328674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11.01</c:v>
                </c:pt>
                <c:pt idx="1">
                  <c:v>-2.2200000000000002</c:v>
                </c:pt>
                <c:pt idx="2">
                  <c:v>0.19</c:v>
                </c:pt>
                <c:pt idx="3">
                  <c:v>-0.35</c:v>
                </c:pt>
                <c:pt idx="4">
                  <c:v>-5.26</c:v>
                </c:pt>
              </c:numCache>
            </c:numRef>
          </c:val>
          <c:smooth val="0"/>
          <c:extLst>
            <c:ext xmlns:c16="http://schemas.microsoft.com/office/drawing/2014/chart" uri="{C3380CC4-5D6E-409C-BE32-E72D297353CC}">
              <c16:uniqueId val="{00000002-C20D-4001-BBA6-705BD5FD852B}"/>
            </c:ext>
          </c:extLst>
        </c:ser>
        <c:dLbls>
          <c:showLegendKey val="0"/>
          <c:showVal val="0"/>
          <c:showCatName val="0"/>
          <c:showSerName val="0"/>
          <c:showPercent val="0"/>
          <c:showBubbleSize val="0"/>
        </c:dLbls>
        <c:marker val="1"/>
        <c:smooth val="0"/>
        <c:axId val="328676664"/>
        <c:axId val="328674312"/>
      </c:lineChart>
      <c:catAx>
        <c:axId val="328676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8674312"/>
        <c:crosses val="autoZero"/>
        <c:auto val="1"/>
        <c:lblAlgn val="ctr"/>
        <c:lblOffset val="100"/>
        <c:tickLblSkip val="1"/>
        <c:tickMarkSkip val="1"/>
        <c:noMultiLvlLbl val="0"/>
      </c:catAx>
      <c:valAx>
        <c:axId val="328674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676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105-428E-94E5-B93C377B33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05-428E-94E5-B93C377B330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105-428E-94E5-B93C377B330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105-428E-94E5-B93C377B330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105-428E-94E5-B93C377B3308}"/>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A105-428E-94E5-B93C377B3308}"/>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0.16</c:v>
                </c:pt>
                <c:pt idx="2">
                  <c:v>#N/A</c:v>
                </c:pt>
                <c:pt idx="3">
                  <c:v>0.15</c:v>
                </c:pt>
                <c:pt idx="4">
                  <c:v>#N/A</c:v>
                </c:pt>
                <c:pt idx="5">
                  <c:v>0.13</c:v>
                </c:pt>
                <c:pt idx="6">
                  <c:v>#N/A</c:v>
                </c:pt>
                <c:pt idx="7">
                  <c:v>0.22</c:v>
                </c:pt>
                <c:pt idx="8">
                  <c:v>#N/A</c:v>
                </c:pt>
                <c:pt idx="9">
                  <c:v>0.16</c:v>
                </c:pt>
              </c:numCache>
            </c:numRef>
          </c:val>
          <c:extLst>
            <c:ext xmlns:c16="http://schemas.microsoft.com/office/drawing/2014/chart" uri="{C3380CC4-5D6E-409C-BE32-E72D297353CC}">
              <c16:uniqueId val="{00000006-A105-428E-94E5-B93C377B330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1.82</c:v>
                </c:pt>
                <c:pt idx="2">
                  <c:v>#N/A</c:v>
                </c:pt>
                <c:pt idx="3">
                  <c:v>2.0099999999999998</c:v>
                </c:pt>
                <c:pt idx="4">
                  <c:v>#N/A</c:v>
                </c:pt>
                <c:pt idx="5">
                  <c:v>2.42</c:v>
                </c:pt>
                <c:pt idx="6">
                  <c:v>#N/A</c:v>
                </c:pt>
                <c:pt idx="7">
                  <c:v>2.31</c:v>
                </c:pt>
                <c:pt idx="8">
                  <c:v>#N/A</c:v>
                </c:pt>
                <c:pt idx="9">
                  <c:v>0.53</c:v>
                </c:pt>
              </c:numCache>
            </c:numRef>
          </c:val>
          <c:extLst>
            <c:ext xmlns:c16="http://schemas.microsoft.com/office/drawing/2014/chart" uri="{C3380CC4-5D6E-409C-BE32-E72D297353CC}">
              <c16:uniqueId val="{00000007-A105-428E-94E5-B93C377B330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c:v>
                </c:pt>
                <c:pt idx="2">
                  <c:v>#N/A</c:v>
                </c:pt>
                <c:pt idx="3">
                  <c:v>0.61</c:v>
                </c:pt>
                <c:pt idx="4">
                  <c:v>#N/A</c:v>
                </c:pt>
                <c:pt idx="5">
                  <c:v>0.52</c:v>
                </c:pt>
                <c:pt idx="6">
                  <c:v>#N/A</c:v>
                </c:pt>
                <c:pt idx="7">
                  <c:v>0.55000000000000004</c:v>
                </c:pt>
                <c:pt idx="8">
                  <c:v>#N/A</c:v>
                </c:pt>
                <c:pt idx="9">
                  <c:v>0.72</c:v>
                </c:pt>
              </c:numCache>
            </c:numRef>
          </c:val>
          <c:extLst>
            <c:ext xmlns:c16="http://schemas.microsoft.com/office/drawing/2014/chart" uri="{C3380CC4-5D6E-409C-BE32-E72D297353CC}">
              <c16:uniqueId val="{00000008-A105-428E-94E5-B93C377B330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9.0500000000000007</c:v>
                </c:pt>
                <c:pt idx="2">
                  <c:v>#N/A</c:v>
                </c:pt>
                <c:pt idx="3">
                  <c:v>5.32</c:v>
                </c:pt>
                <c:pt idx="4">
                  <c:v>#N/A</c:v>
                </c:pt>
                <c:pt idx="5">
                  <c:v>5.48</c:v>
                </c:pt>
                <c:pt idx="6">
                  <c:v>#N/A</c:v>
                </c:pt>
                <c:pt idx="7">
                  <c:v>9.0299999999999994</c:v>
                </c:pt>
                <c:pt idx="8">
                  <c:v>#N/A</c:v>
                </c:pt>
                <c:pt idx="9">
                  <c:v>7.97</c:v>
                </c:pt>
              </c:numCache>
            </c:numRef>
          </c:val>
          <c:extLst>
            <c:ext xmlns:c16="http://schemas.microsoft.com/office/drawing/2014/chart" uri="{C3380CC4-5D6E-409C-BE32-E72D297353CC}">
              <c16:uniqueId val="{00000009-A105-428E-94E5-B93C377B3308}"/>
            </c:ext>
          </c:extLst>
        </c:ser>
        <c:dLbls>
          <c:showLegendKey val="0"/>
          <c:showVal val="0"/>
          <c:showCatName val="0"/>
          <c:showSerName val="0"/>
          <c:showPercent val="0"/>
          <c:showBubbleSize val="0"/>
        </c:dLbls>
        <c:gapWidth val="150"/>
        <c:overlap val="100"/>
        <c:axId val="328676272"/>
        <c:axId val="328674704"/>
      </c:barChart>
      <c:catAx>
        <c:axId val="32867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8674704"/>
        <c:crosses val="autoZero"/>
        <c:auto val="1"/>
        <c:lblAlgn val="ctr"/>
        <c:lblOffset val="100"/>
        <c:tickLblSkip val="1"/>
        <c:tickMarkSkip val="1"/>
        <c:noMultiLvlLbl val="0"/>
      </c:catAx>
      <c:valAx>
        <c:axId val="32867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676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3782</c:v>
                </c:pt>
                <c:pt idx="5">
                  <c:v>3950</c:v>
                </c:pt>
                <c:pt idx="8">
                  <c:v>3782</c:v>
                </c:pt>
                <c:pt idx="11">
                  <c:v>3691</c:v>
                </c:pt>
                <c:pt idx="14">
                  <c:v>3526</c:v>
                </c:pt>
              </c:numCache>
            </c:numRef>
          </c:val>
          <c:extLst>
            <c:ext xmlns:c16="http://schemas.microsoft.com/office/drawing/2014/chart" uri="{C3380CC4-5D6E-409C-BE32-E72D297353CC}">
              <c16:uniqueId val="{00000000-52F9-42DB-9D0F-BDF8493D2D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F9-42DB-9D0F-BDF8493D2D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59</c:v>
                </c:pt>
                <c:pt idx="3">
                  <c:v>56</c:v>
                </c:pt>
                <c:pt idx="6">
                  <c:v>46</c:v>
                </c:pt>
                <c:pt idx="9">
                  <c:v>39</c:v>
                </c:pt>
                <c:pt idx="12">
                  <c:v>49</c:v>
                </c:pt>
              </c:numCache>
            </c:numRef>
          </c:val>
          <c:extLst>
            <c:ext xmlns:c16="http://schemas.microsoft.com/office/drawing/2014/chart" uri="{C3380CC4-5D6E-409C-BE32-E72D297353CC}">
              <c16:uniqueId val="{00000002-52F9-42DB-9D0F-BDF8493D2D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126</c:v>
                </c:pt>
                <c:pt idx="3">
                  <c:v>121</c:v>
                </c:pt>
                <c:pt idx="6">
                  <c:v>75</c:v>
                </c:pt>
                <c:pt idx="9">
                  <c:v>66</c:v>
                </c:pt>
                <c:pt idx="12">
                  <c:v>73</c:v>
                </c:pt>
              </c:numCache>
            </c:numRef>
          </c:val>
          <c:extLst>
            <c:ext xmlns:c16="http://schemas.microsoft.com/office/drawing/2014/chart" uri="{C3380CC4-5D6E-409C-BE32-E72D297353CC}">
              <c16:uniqueId val="{00000003-52F9-42DB-9D0F-BDF8493D2D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F9-42DB-9D0F-BDF8493D2D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52</c:v>
                </c:pt>
                <c:pt idx="9">
                  <c:v>46</c:v>
                </c:pt>
                <c:pt idx="12">
                  <c:v>31</c:v>
                </c:pt>
              </c:numCache>
            </c:numRef>
          </c:val>
          <c:extLst>
            <c:ext xmlns:c16="http://schemas.microsoft.com/office/drawing/2014/chart" uri="{C3380CC4-5D6E-409C-BE32-E72D297353CC}">
              <c16:uniqueId val="{00000005-52F9-42DB-9D0F-BDF8493D2D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F9-42DB-9D0F-BDF8493D2D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1727</c:v>
                </c:pt>
                <c:pt idx="3">
                  <c:v>1517</c:v>
                </c:pt>
                <c:pt idx="6">
                  <c:v>1271</c:v>
                </c:pt>
                <c:pt idx="9">
                  <c:v>1298</c:v>
                </c:pt>
                <c:pt idx="12">
                  <c:v>926</c:v>
                </c:pt>
              </c:numCache>
            </c:numRef>
          </c:val>
          <c:extLst>
            <c:ext xmlns:c16="http://schemas.microsoft.com/office/drawing/2014/chart" uri="{C3380CC4-5D6E-409C-BE32-E72D297353CC}">
              <c16:uniqueId val="{00000007-52F9-42DB-9D0F-BDF8493D2D14}"/>
            </c:ext>
          </c:extLst>
        </c:ser>
        <c:dLbls>
          <c:showLegendKey val="0"/>
          <c:showVal val="0"/>
          <c:showCatName val="0"/>
          <c:showSerName val="0"/>
          <c:showPercent val="0"/>
          <c:showBubbleSize val="0"/>
        </c:dLbls>
        <c:gapWidth val="100"/>
        <c:overlap val="100"/>
        <c:axId val="328679016"/>
        <c:axId val="328673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-1870</c:v>
                </c:pt>
                <c:pt idx="2">
                  <c:v>#N/A</c:v>
                </c:pt>
                <c:pt idx="3">
                  <c:v>#N/A</c:v>
                </c:pt>
                <c:pt idx="4">
                  <c:v>-2256</c:v>
                </c:pt>
                <c:pt idx="5">
                  <c:v>#N/A</c:v>
                </c:pt>
                <c:pt idx="6">
                  <c:v>#N/A</c:v>
                </c:pt>
                <c:pt idx="7">
                  <c:v>-2338</c:v>
                </c:pt>
                <c:pt idx="8">
                  <c:v>#N/A</c:v>
                </c:pt>
                <c:pt idx="9">
                  <c:v>#N/A</c:v>
                </c:pt>
                <c:pt idx="10">
                  <c:v>-2242</c:v>
                </c:pt>
                <c:pt idx="11">
                  <c:v>#N/A</c:v>
                </c:pt>
                <c:pt idx="12">
                  <c:v>#N/A</c:v>
                </c:pt>
                <c:pt idx="13">
                  <c:v>-2447</c:v>
                </c:pt>
                <c:pt idx="14">
                  <c:v>#N/A</c:v>
                </c:pt>
              </c:numCache>
            </c:numRef>
          </c:val>
          <c:smooth val="0"/>
          <c:extLst>
            <c:ext xmlns:c16="http://schemas.microsoft.com/office/drawing/2014/chart" uri="{C3380CC4-5D6E-409C-BE32-E72D297353CC}">
              <c16:uniqueId val="{00000008-52F9-42DB-9D0F-BDF8493D2D14}"/>
            </c:ext>
          </c:extLst>
        </c:ser>
        <c:dLbls>
          <c:showLegendKey val="0"/>
          <c:showVal val="0"/>
          <c:showCatName val="0"/>
          <c:showSerName val="0"/>
          <c:showPercent val="0"/>
          <c:showBubbleSize val="0"/>
        </c:dLbls>
        <c:marker val="1"/>
        <c:smooth val="0"/>
        <c:axId val="328679016"/>
        <c:axId val="328673920"/>
      </c:lineChart>
      <c:catAx>
        <c:axId val="328679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8673920"/>
        <c:crosses val="autoZero"/>
        <c:auto val="1"/>
        <c:lblAlgn val="ctr"/>
        <c:lblOffset val="100"/>
        <c:tickLblSkip val="1"/>
        <c:tickMarkSkip val="1"/>
        <c:noMultiLvlLbl val="0"/>
      </c:catAx>
      <c:valAx>
        <c:axId val="328673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679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43994</c:v>
                </c:pt>
                <c:pt idx="5">
                  <c:v>40689</c:v>
                </c:pt>
                <c:pt idx="8">
                  <c:v>37288</c:v>
                </c:pt>
                <c:pt idx="11">
                  <c:v>33981</c:v>
                </c:pt>
                <c:pt idx="14">
                  <c:v>30890</c:v>
                </c:pt>
              </c:numCache>
            </c:numRef>
          </c:val>
          <c:extLst>
            <c:ext xmlns:c16="http://schemas.microsoft.com/office/drawing/2014/chart" uri="{C3380CC4-5D6E-409C-BE32-E72D297353CC}">
              <c16:uniqueId val="{00000000-4A41-4C14-842D-E8668B5A50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A41-4C14-842D-E8668B5A50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61395</c:v>
                </c:pt>
                <c:pt idx="5">
                  <c:v>66986</c:v>
                </c:pt>
                <c:pt idx="8">
                  <c:v>67286</c:v>
                </c:pt>
                <c:pt idx="11">
                  <c:v>67904</c:v>
                </c:pt>
                <c:pt idx="14">
                  <c:v>67197</c:v>
                </c:pt>
              </c:numCache>
            </c:numRef>
          </c:val>
          <c:extLst>
            <c:ext xmlns:c16="http://schemas.microsoft.com/office/drawing/2014/chart" uri="{C3380CC4-5D6E-409C-BE32-E72D297353CC}">
              <c16:uniqueId val="{00000002-4A41-4C14-842D-E8668B5A50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41-4C14-842D-E8668B5A50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41-4C14-842D-E8668B5A50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41-4C14-842D-E8668B5A50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11651</c:v>
                </c:pt>
                <c:pt idx="3">
                  <c:v>11919</c:v>
                </c:pt>
                <c:pt idx="6">
                  <c:v>11041</c:v>
                </c:pt>
                <c:pt idx="9">
                  <c:v>9504</c:v>
                </c:pt>
                <c:pt idx="12">
                  <c:v>10505</c:v>
                </c:pt>
              </c:numCache>
            </c:numRef>
          </c:val>
          <c:extLst>
            <c:ext xmlns:c16="http://schemas.microsoft.com/office/drawing/2014/chart" uri="{C3380CC4-5D6E-409C-BE32-E72D297353CC}">
              <c16:uniqueId val="{00000006-4A41-4C14-842D-E8668B5A50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751</c:v>
                </c:pt>
                <c:pt idx="3">
                  <c:v>732</c:v>
                </c:pt>
                <c:pt idx="6">
                  <c:v>765</c:v>
                </c:pt>
                <c:pt idx="9">
                  <c:v>901</c:v>
                </c:pt>
                <c:pt idx="12">
                  <c:v>912</c:v>
                </c:pt>
              </c:numCache>
            </c:numRef>
          </c:val>
          <c:extLst>
            <c:ext xmlns:c16="http://schemas.microsoft.com/office/drawing/2014/chart" uri="{C3380CC4-5D6E-409C-BE32-E72D297353CC}">
              <c16:uniqueId val="{00000007-4A41-4C14-842D-E8668B5A50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4A41-4C14-842D-E8668B5A50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299</c:v>
                </c:pt>
                <c:pt idx="3">
                  <c:v>243</c:v>
                </c:pt>
                <c:pt idx="6">
                  <c:v>197</c:v>
                </c:pt>
                <c:pt idx="9">
                  <c:v>626</c:v>
                </c:pt>
                <c:pt idx="12">
                  <c:v>575</c:v>
                </c:pt>
              </c:numCache>
            </c:numRef>
          </c:val>
          <c:extLst>
            <c:ext xmlns:c16="http://schemas.microsoft.com/office/drawing/2014/chart" uri="{C3380CC4-5D6E-409C-BE32-E72D297353CC}">
              <c16:uniqueId val="{00000009-4A41-4C14-842D-E8668B5A50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9623</c:v>
                </c:pt>
                <c:pt idx="3">
                  <c:v>8257</c:v>
                </c:pt>
                <c:pt idx="6">
                  <c:v>6696</c:v>
                </c:pt>
                <c:pt idx="9">
                  <c:v>5145</c:v>
                </c:pt>
                <c:pt idx="12">
                  <c:v>5306</c:v>
                </c:pt>
              </c:numCache>
            </c:numRef>
          </c:val>
          <c:extLst>
            <c:ext xmlns:c16="http://schemas.microsoft.com/office/drawing/2014/chart" uri="{C3380CC4-5D6E-409C-BE32-E72D297353CC}">
              <c16:uniqueId val="{0000000A-4A41-4C14-842D-E8668B5A5015}"/>
            </c:ext>
          </c:extLst>
        </c:ser>
        <c:dLbls>
          <c:showLegendKey val="0"/>
          <c:showVal val="0"/>
          <c:showCatName val="0"/>
          <c:showSerName val="0"/>
          <c:showPercent val="0"/>
          <c:showBubbleSize val="0"/>
        </c:dLbls>
        <c:gapWidth val="100"/>
        <c:overlap val="100"/>
        <c:axId val="328673136"/>
        <c:axId val="328673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A41-4C14-842D-E8668B5A5015}"/>
            </c:ext>
          </c:extLst>
        </c:ser>
        <c:dLbls>
          <c:showLegendKey val="0"/>
          <c:showVal val="0"/>
          <c:showCatName val="0"/>
          <c:showSerName val="0"/>
          <c:showPercent val="0"/>
          <c:showBubbleSize val="0"/>
        </c:dLbls>
        <c:marker val="1"/>
        <c:smooth val="0"/>
        <c:axId val="328673136"/>
        <c:axId val="328673528"/>
      </c:lineChart>
      <c:catAx>
        <c:axId val="32867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8673528"/>
        <c:crosses val="autoZero"/>
        <c:auto val="1"/>
        <c:lblAlgn val="ctr"/>
        <c:lblOffset val="100"/>
        <c:tickLblSkip val="1"/>
        <c:tickMarkSkip val="1"/>
        <c:noMultiLvlLbl val="0"/>
      </c:catAx>
      <c:valAx>
        <c:axId val="328673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67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27046</c:v>
                </c:pt>
                <c:pt idx="1">
                  <c:v>24969</c:v>
                </c:pt>
                <c:pt idx="2">
                  <c:v>22276</c:v>
                </c:pt>
              </c:numCache>
            </c:numRef>
          </c:val>
          <c:extLst>
            <c:ext xmlns:c16="http://schemas.microsoft.com/office/drawing/2014/chart" uri="{C3380CC4-5D6E-409C-BE32-E72D297353CC}">
              <c16:uniqueId val="{00000000-5B3A-4848-BB4E-5F0935F1F7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54</c:v>
                </c:pt>
                <c:pt idx="1">
                  <c:v>55</c:v>
                </c:pt>
                <c:pt idx="2">
                  <c:v>55</c:v>
                </c:pt>
              </c:numCache>
            </c:numRef>
          </c:val>
          <c:extLst>
            <c:ext xmlns:c16="http://schemas.microsoft.com/office/drawing/2014/chart" uri="{C3380CC4-5D6E-409C-BE32-E72D297353CC}">
              <c16:uniqueId val="{00000001-5B3A-4848-BB4E-5F0935F1F7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38535</c:v>
                </c:pt>
                <c:pt idx="1">
                  <c:v>41630</c:v>
                </c:pt>
                <c:pt idx="2">
                  <c:v>43275</c:v>
                </c:pt>
              </c:numCache>
            </c:numRef>
          </c:val>
          <c:extLst>
            <c:ext xmlns:c16="http://schemas.microsoft.com/office/drawing/2014/chart" uri="{C3380CC4-5D6E-409C-BE32-E72D297353CC}">
              <c16:uniqueId val="{00000002-5B3A-4848-BB4E-5F0935F1F757}"/>
            </c:ext>
          </c:extLst>
        </c:ser>
        <c:dLbls>
          <c:showLegendKey val="0"/>
          <c:showVal val="0"/>
          <c:showCatName val="0"/>
          <c:showSerName val="0"/>
          <c:showPercent val="0"/>
          <c:showBubbleSize val="0"/>
        </c:dLbls>
        <c:gapWidth val="120"/>
        <c:overlap val="100"/>
        <c:axId val="480906360"/>
        <c:axId val="480909496"/>
      </c:barChart>
      <c:catAx>
        <c:axId val="480906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0909496"/>
        <c:crosses val="autoZero"/>
        <c:auto val="1"/>
        <c:lblAlgn val="ctr"/>
        <c:lblOffset val="100"/>
        <c:tickLblSkip val="1"/>
        <c:tickMarkSkip val="1"/>
        <c:noMultiLvlLbl val="0"/>
      </c:catAx>
      <c:valAx>
        <c:axId val="480909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0906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{F0BB0345-DD90-4985-83E6-7984C15ED7ED}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FD2-4313-9F87-3B30017CB3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{9A263DC8-84F2-4B2C-AE13-9E80F16A7326}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D2-4313-9F87-3B30017CB3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{580A27A2-2B75-4CC9-8B28-3A74159560D0}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D2-4313-9F87-3B30017CB3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{EC669B7C-AC42-497C-8717-7836F9501D7B}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D2-4313-9F87-3B30017CB3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{E56AECEF-9F48-4A31-BE8F-4B549CA9A77D}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D2-4313-9F87-3B30017CB37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{1F684090-AA8D-4124-9170-79D851F30949}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FD2-4313-9F87-3B30017CB37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{C64255A8-5D9F-4FD9-900F-9580B3FB1554}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FD2-4313-9F87-3B30017CB37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{EEBE80DE-5822-4A76-8F30-8078F822352A}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FD2-4313-9F87-3B30017CB37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{5075CE1D-17AE-4CF9-9D10-B7BA582E81D5}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FD2-4313-9F87-3B30017CB3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55.4</c:v>
                </c:pt>
                <c:pt idx="24">
                  <c:v>55.7</c:v>
                </c:pt>
                <c:pt idx="32">
                  <c:v>54.2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FD2-4313-9F87-3B30017CB3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{5BA366D2-466C-445E-853A-8C4C12200719}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FD2-4313-9F87-3B30017CB37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{8AFF7FD6-1CD2-47BC-8058-F89E0453F3C3}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D2-4313-9F87-3B30017CB3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{CE76BC77-07D1-441D-A294-BFBFE1D3E9F3}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D2-4313-9F87-3B30017CB3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{61845B76-656E-49DC-9AD0-D7CC1863B909}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D2-4313-9F87-3B30017CB3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{3645EEC3-F67B-4921-B8E2-8C2D04AAD459}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D2-4313-9F87-3B30017CB37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{F61A30F3-2946-4D34-9E4C-6FDEE02D8CC2}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FD2-4313-9F87-3B30017CB37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{150DA39D-4367-454B-9BDB-C5C7C2FA5A29}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FD2-4313-9F87-3B30017CB37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{973759FD-2913-4FCB-A2ED-4F2D9A504287}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FD2-4313-9F87-3B30017CB37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{11E49DD7-EF7B-41C9-86AB-CE25E9B6438F}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FD2-4313-9F87-3B30017CB3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56.9</c:v>
                </c:pt>
                <c:pt idx="32">
                  <c:v>57.7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7FD2-4313-9F87-3B30017CB373}"/>
            </c:ext>
          </c:extLst>
        </c:ser>
        <c:dLbls>
          <c:showLegendKey val="0"/>
          <c:showVal val="1"/>
          <c:showCatName val="0"/>
          <c:showSerName val="0"/>
          <c:showPercent val="0"/>
          <c:showBubbleSize val="0"/>
        </c:dLbls>
        <c:axId val="46179840"/>
        <c:axId val="46181760"/>
      </c:scatterChart>
      <c:valAx>
        <c:axId val="46179840"/>
        <c:scaling>
          <c:orientation val="minMax"/>
          <c:max val="57.800000000000004"/>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{FDB6DD5E-60BD-4BDD-A71F-98C836AFD236}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F97-420E-B33B-4740C8068A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{17EC67CE-B75C-4790-A600-6846D3099FE7}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97-420E-B33B-4740C8068A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{E8B05E0A-2CA8-4214-B890-5F77E3005BD5}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97-420E-B33B-4740C8068A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{65E39D8F-F9A7-469A-9FC6-10DA05C53ED3}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97-420E-B33B-4740C8068A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{44ABCAA4-F659-45F8-946F-6C68F3840718}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97-420E-B33B-4740C8068A7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{F99C05E8-2633-48DF-911E-147102A3B7E6}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F97-420E-B33B-4740C8068A7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{14A13FD0-5E37-4651-8AB8-1941C93D8D90}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F97-420E-B33B-4740C8068A7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{B3CF0379-DCE4-4D2E-9AE1-D7EE81617365}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F97-420E-B33B-4740C8068A7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{F3B321CA-4B6F-4826-8B74-B5881655BBBA}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F97-420E-B33B-4740C8068A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-3.8</c:v>
                </c:pt>
                <c:pt idx="16">
                  <c:v>-4.2</c:v>
                </c:pt>
                <c:pt idx="24">
                  <c:v>-4.4000000000000004</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F97-420E-B33B-4740C8068A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{E6C2DB4D-E6A7-4A81-AEE2-79190674F254}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F97-420E-B33B-4740C8068A7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{0D4613A9-2C62-4B45-9990-44BB0239444C}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97-420E-B33B-4740C8068A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{7E134CFF-2957-41F5-BDEE-B8C05326D212}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97-420E-B33B-4740C8068A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{B9592884-FDC6-46F6-887A-2BB66354A2CE}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97-420E-B33B-4740C8068A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{80157355-2D8F-46D6-B8E6-5C50A673AD14}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97-420E-B33B-4740C8068A77}"/>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{349AD634-D312-4E56-966B-D700754BBF0D}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F97-420E-B33B-4740C8068A77}"/>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{F8E65D03-47F2-4457-A6CA-F9C6929EA9CE}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F97-420E-B33B-4740C8068A77}"/>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{6194014F-CC6F-4600-A2DC-C8D53F064EE9}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F97-420E-B33B-4740C8068A77}"/>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{C232CE0D-E698-4123-AC0C-3F10F84E0D6A}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F97-420E-B33B-4740C8068A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-1.8</c:v>
                </c:pt>
                <c:pt idx="8">
                  <c:v>-2.2999999999999998</c:v>
                </c:pt>
                <c:pt idx="16">
                  <c:v>-2.8</c:v>
                </c:pt>
                <c:pt idx="24">
                  <c:v>-3.2</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F97-420E-B33B-4740C8068A77}"/>
            </c:ext>
          </c:extLst>
        </c:ser>
        <c:dLbls>
          <c:showLegendKey val="0"/>
          <c:showVal val="1"/>
          <c:showCatName val="0"/>
          <c:showSerName val="0"/>
          <c:showPercent val="0"/>
          <c:showBubbleSize val="0"/>
        </c:dLbls>
        <c:axId val="84219776"/>
        <c:axId val="84234240"/>
      </c:scatterChart>
      <c:valAx>
        <c:axId val="84219776"/>
        <c:scaling>
          <c:orientation val="minMax"/>
          <c:max val="-1.7000000000000002"/>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借入金の返済額及びこれに準じる額の大きさを指標化したものであり、地方公共団体の一般会計等の支出のうち、義務的に支出しなければならない経費である公債費やそれに準じた経費を、その団体の標準財政規模から一定額を控除し、除したもの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か年間平均値で、資金繰りの危険度を示すものです。</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年度の元利償還金等は、前年度より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7,000</a:t>
          </a:r>
          <a:r>
            <a:rPr kumimoji="1" lang="ja-JP" altLang="en-US" sz="1400">
              <a:latin typeface="ＭＳ ゴシック" pitchFamily="49" charset="-128"/>
              <a:ea typeface="ＭＳ ゴシック" pitchFamily="49" charset="-128"/>
            </a:rPr>
            <a:t>万円（▲</a:t>
          </a:r>
          <a:r>
            <a:rPr kumimoji="1" lang="en-US" altLang="ja-JP" sz="1400">
              <a:latin typeface="ＭＳ ゴシック" pitchFamily="49" charset="-128"/>
              <a:ea typeface="ＭＳ ゴシック" pitchFamily="49" charset="-128"/>
            </a:rPr>
            <a:t>25.5</a:t>
          </a:r>
          <a:r>
            <a:rPr kumimoji="1" lang="ja-JP" altLang="en-US" sz="1400">
              <a:latin typeface="ＭＳ ゴシック" pitchFamily="49" charset="-128"/>
              <a:ea typeface="ＭＳ ゴシック" pitchFamily="49" charset="-128"/>
            </a:rPr>
            <a:t>％）減少しました。また、総務大臣が定める算入公債費等は、前年度より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6,500</a:t>
          </a:r>
          <a:r>
            <a:rPr kumimoji="1" lang="ja-JP" altLang="en-US" sz="1400">
              <a:latin typeface="ＭＳ ゴシック" pitchFamily="49" charset="-128"/>
              <a:ea typeface="ＭＳ ゴシック" pitchFamily="49" charset="-128"/>
            </a:rPr>
            <a:t>万円（▲</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％）減少しましたが、</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年度から引き続き、</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年連続で分子は負数となりました。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ＭＳ ゴシック" pitchFamily="49" charset="-128"/>
              <a:ea typeface="ＭＳ ゴシック" pitchFamily="49" charset="-128"/>
            </a:rPr>
            <a:t>減債基金積立相当額の積立ルールが</a:t>
          </a:r>
          <a:r>
            <a:rPr kumimoji="1" lang="en-US" altLang="ja-JP" sz="950">
              <a:latin typeface="ＭＳ ゴシック" pitchFamily="49" charset="-128"/>
              <a:ea typeface="ＭＳ ゴシック" pitchFamily="49" charset="-128"/>
            </a:rPr>
            <a:t>30</a:t>
          </a:r>
          <a:r>
            <a:rPr kumimoji="1" lang="ja-JP" altLang="en-US" sz="950">
              <a:latin typeface="ＭＳ ゴシック" pitchFamily="49" charset="-128"/>
              <a:ea typeface="ＭＳ ゴシック" pitchFamily="49" charset="-128"/>
            </a:rPr>
            <a:t>年償還で毎年度の積立額を発行額の</a:t>
          </a:r>
          <a:r>
            <a:rPr kumimoji="1" lang="en-US" altLang="ja-JP" sz="950">
              <a:latin typeface="ＭＳ ゴシック" pitchFamily="49" charset="-128"/>
              <a:ea typeface="ＭＳ ゴシック" pitchFamily="49" charset="-128"/>
            </a:rPr>
            <a:t>30</a:t>
          </a:r>
          <a:r>
            <a:rPr kumimoji="1" lang="ja-JP" altLang="en-US" sz="950">
              <a:latin typeface="ＭＳ ゴシック" pitchFamily="49" charset="-128"/>
              <a:ea typeface="ＭＳ ゴシック" pitchFamily="49" charset="-128"/>
            </a:rPr>
            <a:t>分の</a:t>
          </a:r>
          <a:r>
            <a:rPr kumimoji="1" lang="en-US" altLang="ja-JP" sz="950">
              <a:latin typeface="ＭＳ ゴシック" pitchFamily="49" charset="-128"/>
              <a:ea typeface="ＭＳ ゴシック" pitchFamily="49" charset="-128"/>
            </a:rPr>
            <a:t>1</a:t>
          </a:r>
          <a:r>
            <a:rPr kumimoji="1" lang="ja-JP" altLang="en-US" sz="950">
              <a:latin typeface="ＭＳ ゴシック" pitchFamily="49" charset="-128"/>
              <a:ea typeface="ＭＳ ゴシック" pitchFamily="49" charset="-128"/>
            </a:rPr>
            <a:t>として設定しているのに対して、本区においては満期一括償還での借入れは</a:t>
          </a:r>
          <a:r>
            <a:rPr kumimoji="1" lang="en-US" altLang="ja-JP" sz="950">
              <a:latin typeface="ＭＳ ゴシック" pitchFamily="49" charset="-128"/>
              <a:ea typeface="ＭＳ ゴシック" pitchFamily="49" charset="-128"/>
            </a:rPr>
            <a:t>5</a:t>
          </a:r>
          <a:r>
            <a:rPr kumimoji="1" lang="ja-JP" altLang="en-US" sz="950">
              <a:latin typeface="ＭＳ ゴシック" pitchFamily="49" charset="-128"/>
              <a:ea typeface="ＭＳ ゴシック" pitchFamily="49" charset="-128"/>
            </a:rPr>
            <a:t>年または</a:t>
          </a:r>
          <a:r>
            <a:rPr kumimoji="1" lang="en-US" altLang="ja-JP" sz="950">
              <a:latin typeface="ＭＳ ゴシック" pitchFamily="49" charset="-128"/>
              <a:ea typeface="ＭＳ ゴシック" pitchFamily="49" charset="-128"/>
            </a:rPr>
            <a:t>10</a:t>
          </a:r>
          <a:r>
            <a:rPr kumimoji="1" lang="ja-JP" altLang="en-US" sz="950">
              <a:latin typeface="ＭＳ ゴシック" pitchFamily="49" charset="-128"/>
              <a:ea typeface="ＭＳ ゴシック" pitchFamily="49" charset="-128"/>
            </a:rPr>
            <a:t>年での償還を見込んで積み立てているため、減債基金残高と減債基金積立相当額に乖離が生じている。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地方公共団体の一般会計の借入金（地方債）や将来支払っていく可能性のある負担等の現時点での残高の程度を指標化したものであり、地方公共団体の一般会計等が将来的に負担すべき実質的な負債にあたる額（将来負担額）から負債の償還に充てることができる基金等（充当可能財源等）を控除した上で、その団体の標準財政規模から一定の額を控除して除したもので、将来における財政の圧迫する可能性の高さを示すものです。</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年度の充当可能財源等は、前年度より</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9,800</a:t>
          </a:r>
          <a:r>
            <a:rPr kumimoji="1" lang="ja-JP" altLang="en-US" sz="1400">
              <a:latin typeface="ＭＳ ゴシック" pitchFamily="49" charset="-128"/>
              <a:ea typeface="ＭＳ ゴシック" pitchFamily="49" charset="-128"/>
            </a:rPr>
            <a:t>万円）減少し、将来負担額が</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2,200</a:t>
          </a:r>
          <a:r>
            <a:rPr kumimoji="1" lang="ja-JP" altLang="en-US" sz="1400">
              <a:latin typeface="ＭＳ ゴシック" pitchFamily="49" charset="-128"/>
              <a:ea typeface="ＭＳ ゴシック" pitchFamily="49" charset="-128"/>
            </a:rPr>
            <a:t>万円）増加しましたが、分子は引き続き負数で推移しています。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東京都文京区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・当初予算編成における歳入不足を補てんするため「財政調整基金」を５３億円取り崩すとともに、各種施設整備費に充当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するため「学校施設建設整備基金」「区民施設整備基金」を４７億円取り崩した一方で、今後引き続く学校改築等に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備えて「学校施設建設整備基金」に６３億円を積み立てるとともに、「財政調整基金」への積立を行ったこと等により、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基金全体として、７億円の減となりました。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・適切な予算編成と執行により生じた財源を基金に積み立てます。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施設整備関係の基金については、公共施設の老朽化に伴う改築・改修に有効に活用していきます。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財政調整基金については、中長期的な財政状況を見据え、単年度の収支不足額を削減し、繰入額の抑制に努めます。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・各予算編成の段階などの機会を捉えて、基金の積立・取崩の状況を区民の方にさらにわかりやすく公表します。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「学校施設建設整備基金」：学校の施設建設及び整備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「区民施設整備基金」： 区民施設等（学校施設を除く。）の建設及び整備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「子ども宅食プロジェクト基金」：子ども宅食プロジェクト事業の運営</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「学校施設建設整備基金」：学校施設の快適性向上事業、誠之小学校の改築等、学校施設の整備に活用するため、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２２億円を取り崩して工事費に充当する一方で、今後引き続く学校改築等に備え、６３億円の新規積立を行いました。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「区民施設整備基金」： 文京スポーツセンター・教育の森公園施設の改修工事、青柳保育園建設工事などに活用するため、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２５億円を取り崩して工事費に充当しました。新規積立は行っていません。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「子ども宅食プロジェクト基金」：クラウドファンディングの手法等により募った寄付金（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万円）を、全額基金に積み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立てました。また、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万円を取り崩し、事業を実施するコンソーシアム（共同体）の事業補助に充当しました。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「学校施設建設整備基金」「区民施設整備基金」：適切な予算編成と適切な予算執行により生じた財源を基金に積み立てます。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また、今後引き続く施設の整備に活用するため、基金を取り崩して事業に充当します。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「子ども宅食プロジェクト基金」：引き続き、子ども宅食プロジェクト寄付金を原資として基金に積み立て、基金を取り崩し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て事業経費に充当します。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・当初予算編成における歳入不足を補てんするための取り崩し額（５３億円）が、９月補正予算編成における新規積立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（２６億円）等の積立額を上回ったことが、基金残高の減要因です。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・適切な予算編成と適切な予算執行により生じた財源を基金に積み立てます。また、単年度の収支不足額を削減して基金の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繰入抑制を行い、基金残高の維持に努めます。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・利子積立７０万７千円の増加が基金残高の増要因です。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・特別区債の満期一括償還に備え、返済年度までの間に毎年計画的に積立を行います。また、返済年度には、それまでに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積み立てた基金を取り崩し償還金に充当します。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221,489
210,681
11.29
103,855,995
97,806,004
4,580,346
57,402,736
4,742,082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平均に近い水準にあり、固定資産の老朽度合は平均的になっています</a:t>
          </a:r>
          <a:r>
            <a:rPr kumimoji="1" lang="ja-JP" altLang="ja-JP" sz="1100">
              <a:solidFill>
                <a:schemeClr val="dk1"/>
              </a:solidFill>
              <a:effectLst/>
              <a:latin typeface="+mn-lt"/>
              <a:ea typeface="+mn-ea"/>
              <a:cs typeface="+mn-cs"/>
            </a:rPr>
            <a:t>。本区では平成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年に公共施設等総合管理計画を策定しており、当該計画に基づいた施設の維持管理を適切に進めています。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33</xdr:row>
      <xdr:rowOff>142875</xdr:rowOff>
    </xdr:to>
    <xdr:cxnSp macro="">
      <xdr:nvCxnSpPr>
        <xdr:cNvPr id="72" name="直線コネクタ 71"/>
        <xdr:cNvCxnSpPr/>
      </xdr:nvCxnSpPr>
      <xdr:spPr>
        <a:xfrm flipV="1">
          <a:off x="4206240" y="5157047"/>
          <a:ext cx="1270" cy="1272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146702</xdr:rowOff>
    </xdr:from>
    <xdr:ext cx="405111" cy="259045"/>
    <xdr:sp macro="" textlink="">
      <xdr:nvSpPr>
        <xdr:cNvPr id="73" name="有形固定資産減価償却率最小値テキスト"/>
        <xdr:cNvSpPr txBox="1"/>
      </xdr:nvSpPr>
      <xdr:spPr>
        <a:xfrm>
          <a:off x="4258945"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142875</xdr:rowOff>
    </xdr:from>
    <xdr:to>
      <xdr:col>23</xdr:col>
      <xdr:colOff>174625</xdr:colOff>
      <xdr:row>33</xdr:row>
      <xdr:rowOff>142875</xdr:rowOff>
    </xdr:to>
    <xdr:cxnSp macro="">
      <xdr:nvCxnSpPr>
        <xdr:cNvPr id="74" name="直線コネクタ 73"/>
        <xdr:cNvCxnSpPr/>
      </xdr:nvCxnSpPr>
      <xdr:spPr>
        <a:xfrm>
          <a:off x="4119245" y="642937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5" name="有形固定資産減価償却率最大値テキスト"/>
        <xdr:cNvSpPr txBox="1"/>
      </xdr:nvSpPr>
      <xdr:spPr>
        <a:xfrm>
          <a:off x="4258945" y="4939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6" name="直線コネクタ 75"/>
        <xdr:cNvCxnSpPr/>
      </xdr:nvCxnSpPr>
      <xdr:spPr>
        <a:xfrm>
          <a:off x="4119245" y="515704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155380</xdr:rowOff>
    </xdr:from>
    <xdr:ext cx="405111" cy="259045"/>
    <xdr:sp macro="" textlink="">
      <xdr:nvSpPr>
        <xdr:cNvPr id="77" name="有形固定資産減価償却率平均値テキスト"/>
        <xdr:cNvSpPr txBox="1"/>
      </xdr:nvSpPr>
      <xdr:spPr>
        <a:xfrm>
          <a:off x="4258945" y="5436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132503</xdr:rowOff>
    </xdr:from>
    <xdr:to>
      <xdr:col>23</xdr:col>
      <xdr:colOff>136525</xdr:colOff>
      <xdr:row>29</xdr:row>
      <xdr:rowOff>62653</xdr:rowOff>
    </xdr:to>
    <xdr:sp macro="" textlink="">
      <xdr:nvSpPr>
        <xdr:cNvPr id="78" name="フローチャート: 判断 77"/>
        <xdr:cNvSpPr/>
      </xdr:nvSpPr>
      <xdr:spPr>
        <a:xfrm>
          <a:off x="4157345" y="55808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9" name="フローチャート: 判断 78"/>
        <xdr:cNvSpPr/>
      </xdr:nvSpPr>
      <xdr:spPr>
        <a:xfrm>
          <a:off x="3537585" y="5609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164888</xdr:rowOff>
    </xdr:from>
    <xdr:to>
      <xdr:col>15</xdr:col>
      <xdr:colOff>187325</xdr:colOff>
      <xdr:row>29</xdr:row>
      <xdr:rowOff>95038</xdr:rowOff>
    </xdr:to>
    <xdr:sp macro="" textlink="">
      <xdr:nvSpPr>
        <xdr:cNvPr id="80" name="フローチャート: 判断 79"/>
        <xdr:cNvSpPr/>
      </xdr:nvSpPr>
      <xdr:spPr>
        <a:xfrm>
          <a:off x="2867025" y="5613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42545</xdr:rowOff>
    </xdr:from>
    <xdr:to>
      <xdr:col>11</xdr:col>
      <xdr:colOff>187325</xdr:colOff>
      <xdr:row>28</xdr:row>
      <xdr:rowOff>144145</xdr:rowOff>
    </xdr:to>
    <xdr:sp macro="" textlink="">
      <xdr:nvSpPr>
        <xdr:cNvPr id="81" name="フローチャート: 判断 80"/>
        <xdr:cNvSpPr/>
      </xdr:nvSpPr>
      <xdr:spPr>
        <a:xfrm>
          <a:off x="2196465" y="5490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87" name="楕円 86"/>
        <xdr:cNvSpPr/>
      </xdr:nvSpPr>
      <xdr:spPr>
        <a:xfrm>
          <a:off x="4157345" y="5702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65422</xdr:rowOff>
    </xdr:from>
    <xdr:ext cx="405111" cy="259045"/>
    <xdr:sp macro="" textlink="">
      <xdr:nvSpPr>
        <xdr:cNvPr id="88" name="有形固定資産減価償却率該当値テキスト"/>
        <xdr:cNvSpPr txBox="1"/>
      </xdr:nvSpPr>
      <xdr:spPr>
        <a:xfrm>
          <a:off x="4258945"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33020</xdr:rowOff>
    </xdr:from>
    <xdr:to>
      <xdr:col>19</xdr:col>
      <xdr:colOff>187325</xdr:colOff>
      <xdr:row>29</xdr:row>
      <xdr:rowOff>134620</xdr:rowOff>
    </xdr:to>
    <xdr:sp macro="" textlink="">
      <xdr:nvSpPr>
        <xdr:cNvPr id="89" name="楕円 88"/>
        <xdr:cNvSpPr/>
      </xdr:nvSpPr>
      <xdr:spPr>
        <a:xfrm>
          <a:off x="3537585" y="5648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83820</xdr:rowOff>
    </xdr:from>
    <xdr:to>
      <xdr:col>23</xdr:col>
      <xdr:colOff>85725</xdr:colOff>
      <xdr:row>29</xdr:row>
      <xdr:rowOff>137795</xdr:rowOff>
    </xdr:to>
    <xdr:cxnSp macro="">
      <xdr:nvCxnSpPr>
        <xdr:cNvPr id="90" name="直線コネクタ 89"/>
        <xdr:cNvCxnSpPr/>
      </xdr:nvCxnSpPr>
      <xdr:spPr>
        <a:xfrm>
          <a:off x="3588385" y="5699760"/>
          <a:ext cx="61976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43815</xdr:rowOff>
    </xdr:from>
    <xdr:to>
      <xdr:col>15</xdr:col>
      <xdr:colOff>187325</xdr:colOff>
      <xdr:row>29</xdr:row>
      <xdr:rowOff>145415</xdr:rowOff>
    </xdr:to>
    <xdr:sp macro="" textlink="">
      <xdr:nvSpPr>
        <xdr:cNvPr id="91" name="楕円 90"/>
        <xdr:cNvSpPr/>
      </xdr:nvSpPr>
      <xdr:spPr>
        <a:xfrm>
          <a:off x="2867025" y="56597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83820</xdr:rowOff>
    </xdr:from>
    <xdr:to>
      <xdr:col>19</xdr:col>
      <xdr:colOff>136525</xdr:colOff>
      <xdr:row>29</xdr:row>
      <xdr:rowOff>94615</xdr:rowOff>
    </xdr:to>
    <xdr:cxnSp macro="">
      <xdr:nvCxnSpPr>
        <xdr:cNvPr id="92" name="直線コネクタ 91"/>
        <xdr:cNvCxnSpPr/>
      </xdr:nvCxnSpPr>
      <xdr:spPr>
        <a:xfrm flipV="1">
          <a:off x="2917825" y="5699760"/>
          <a:ext cx="67056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107967</xdr:rowOff>
    </xdr:from>
    <xdr:ext cx="405111" cy="259045"/>
    <xdr:sp macro="" textlink="">
      <xdr:nvSpPr>
        <xdr:cNvPr id="93" name="n_1aveValue有形固定資産減価償却率"/>
        <xdr:cNvSpPr txBox="1"/>
      </xdr:nvSpPr>
      <xdr:spPr>
        <a:xfrm>
          <a:off x="3395989" y="53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111565</xdr:rowOff>
    </xdr:from>
    <xdr:ext cx="405111" cy="259045"/>
    <xdr:sp macro="" textlink="">
      <xdr:nvSpPr>
        <xdr:cNvPr id="94" name="n_2aveValue有形固定資産減価償却率"/>
        <xdr:cNvSpPr txBox="1"/>
      </xdr:nvSpPr>
      <xdr:spPr>
        <a:xfrm>
          <a:off x="2738129" y="5392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160672</xdr:rowOff>
    </xdr:from>
    <xdr:ext cx="405111" cy="259045"/>
    <xdr:sp macro="" textlink="">
      <xdr:nvSpPr>
        <xdr:cNvPr id="95" name="n_3aveValue有形固定資産減価償却率"/>
        <xdr:cNvSpPr txBox="1"/>
      </xdr:nvSpPr>
      <xdr:spPr>
        <a:xfrm>
          <a:off x="2067569" y="527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125747</xdr:rowOff>
    </xdr:from>
    <xdr:ext cx="405111" cy="259045"/>
    <xdr:sp macro="" textlink="">
      <xdr:nvSpPr>
        <xdr:cNvPr id="96" name="n_1mainValue有形固定資産減価償却率"/>
        <xdr:cNvSpPr txBox="1"/>
      </xdr:nvSpPr>
      <xdr:spPr>
        <a:xfrm>
          <a:off x="3395989"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136542</xdr:rowOff>
    </xdr:from>
    <xdr:ext cx="405111" cy="259045"/>
    <xdr:sp macro="" textlink="">
      <xdr:nvSpPr>
        <xdr:cNvPr id="97" name="n_2mainValue有形固定資産減価償却率"/>
        <xdr:cNvSpPr txBox="1"/>
      </xdr:nvSpPr>
      <xdr:spPr>
        <a:xfrm>
          <a:off x="2738129" y="575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0" name="正方形/長方形 99"/>
        <xdr:cNvSpPr/>
      </xdr:nvSpPr>
      <xdr:spPr>
        <a:xfrm>
          <a:off x="12370567" y="4507006"/>
          <a:ext cx="43915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3" name="直線コネクタ 112"/>
        <xdr:cNvCxnSpPr/>
      </xdr:nvCxnSpPr>
      <xdr:spPr>
        <a:xfrm>
          <a:off x="9971405" y="65335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4" name="テキスト ボックス 113"/>
        <xdr:cNvSpPr txBox="1"/>
      </xdr:nvSpPr>
      <xdr:spPr>
        <a:xfrm>
          <a:off x="9645528" y="64435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5" name="直線コネクタ 114"/>
        <xdr:cNvCxnSpPr/>
      </xdr:nvCxnSpPr>
      <xdr:spPr>
        <a:xfrm>
          <a:off x="9971405" y="611314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16" name="テキスト ボックス 115"/>
        <xdr:cNvSpPr txBox="1"/>
      </xdr:nvSpPr>
      <xdr:spPr>
        <a:xfrm>
          <a:off x="959423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7" name="直線コネクタ 116"/>
        <xdr:cNvCxnSpPr/>
      </xdr:nvCxnSpPr>
      <xdr:spPr>
        <a:xfrm>
          <a:off x="9971405" y="56889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8" name="テキスト ボックス 117"/>
        <xdr:cNvSpPr txBox="1"/>
      </xdr:nvSpPr>
      <xdr:spPr>
        <a:xfrm>
          <a:off x="9542936" y="55989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9" name="直線コネクタ 118"/>
        <xdr:cNvCxnSpPr/>
      </xdr:nvCxnSpPr>
      <xdr:spPr>
        <a:xfrm>
          <a:off x="9971405" y="52685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0" name="テキスト ボックス 119"/>
        <xdr:cNvSpPr txBox="1"/>
      </xdr:nvSpPr>
      <xdr:spPr>
        <a:xfrm>
          <a:off x="9542936" y="51747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2" name="テキスト ボックス 121"/>
        <xdr:cNvSpPr txBox="1"/>
      </xdr:nvSpPr>
      <xdr:spPr>
        <a:xfrm>
          <a:off x="954293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53670</xdr:rowOff>
    </xdr:from>
    <xdr:to>
      <xdr:col>76</xdr:col>
      <xdr:colOff>21589</xdr:colOff>
      <xdr:row>34</xdr:row>
      <xdr:rowOff>79375</xdr:rowOff>
    </xdr:to>
    <xdr:cxnSp macro="">
      <xdr:nvCxnSpPr>
        <xdr:cNvPr id="124" name="直線コネクタ 123"/>
        <xdr:cNvCxnSpPr/>
      </xdr:nvCxnSpPr>
      <xdr:spPr>
        <a:xfrm flipV="1">
          <a:off x="13027660" y="5166690"/>
          <a:ext cx="1269" cy="13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25" name="債務償還比率最小値テキスト"/>
        <xdr:cNvSpPr txBox="1"/>
      </xdr:nvSpPr>
      <xdr:spPr>
        <a:xfrm>
          <a:off x="13080365" y="6588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6" name="直線コネクタ 125"/>
        <xdr:cNvCxnSpPr/>
      </xdr:nvCxnSpPr>
      <xdr:spPr>
        <a:xfrm>
          <a:off x="12963525" y="6533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347</xdr:rowOff>
    </xdr:from>
    <xdr:ext cx="469744" cy="259045"/>
    <xdr:sp macro="" textlink="">
      <xdr:nvSpPr>
        <xdr:cNvPr id="127" name="債務償還比率最大値テキスト"/>
        <xdr:cNvSpPr txBox="1"/>
      </xdr:nvSpPr>
      <xdr:spPr>
        <a:xfrm>
          <a:off x="13080365" y="4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53670</xdr:rowOff>
    </xdr:from>
    <xdr:to>
      <xdr:col>76</xdr:col>
      <xdr:colOff>111125</xdr:colOff>
      <xdr:row>26</xdr:row>
      <xdr:rowOff>53670</xdr:rowOff>
    </xdr:to>
    <xdr:cxnSp macro="">
      <xdr:nvCxnSpPr>
        <xdr:cNvPr id="128" name="直線コネクタ 127"/>
        <xdr:cNvCxnSpPr/>
      </xdr:nvCxnSpPr>
      <xdr:spPr>
        <a:xfrm>
          <a:off x="12963525" y="5166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51452</xdr:rowOff>
    </xdr:from>
    <xdr:ext cx="340478" cy="259045"/>
    <xdr:sp macro="" textlink="">
      <xdr:nvSpPr>
        <xdr:cNvPr id="129" name="債務償還比率平均値テキスト"/>
        <xdr:cNvSpPr txBox="1"/>
      </xdr:nvSpPr>
      <xdr:spPr>
        <a:xfrm>
          <a:off x="13080365" y="633795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30" name="フローチャート: 判断 129"/>
        <xdr:cNvSpPr/>
      </xdr:nvSpPr>
      <xdr:spPr>
        <a:xfrm>
          <a:off x="13001625" y="64827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34</xdr:row>
      <xdr:rowOff>28575</xdr:rowOff>
    </xdr:from>
    <xdr:to>
      <xdr:col>72</xdr:col>
      <xdr:colOff>123825</xdr:colOff>
      <xdr:row>34</xdr:row>
      <xdr:rowOff>130175</xdr:rowOff>
    </xdr:to>
    <xdr:sp macro="" textlink="">
      <xdr:nvSpPr>
        <xdr:cNvPr id="131" name="フローチャート: 判断 130"/>
        <xdr:cNvSpPr/>
      </xdr:nvSpPr>
      <xdr:spPr>
        <a:xfrm>
          <a:off x="12359005"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32</xdr:row>
      <xdr:rowOff>146702</xdr:rowOff>
    </xdr:from>
    <xdr:ext cx="340478" cy="259045"/>
    <xdr:sp macro="" textlink="">
      <xdr:nvSpPr>
        <xdr:cNvPr id="137" name="n_1aveValue債務償還比率"/>
        <xdr:cNvSpPr txBox="1"/>
      </xdr:nvSpPr>
      <xdr:spPr>
        <a:xfrm>
          <a:off x="12249726" y="62655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221,489
210,681
11.29
103,855,995
97,806,004
4,580,346
57,402,736
4,742,082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42</xdr:row>
      <xdr:rowOff>92528</xdr:rowOff>
    </xdr:to>
    <xdr:cxnSp macro="">
      <xdr:nvCxnSpPr>
        <xdr:cNvPr id="57" name="直線コネクタ 56"/>
        <xdr:cNvCxnSpPr/>
      </xdr:nvCxnSpPr>
      <xdr:spPr>
        <a:xfrm flipV="1">
          <a:off x="4086225" y="566710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124960" y="713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405111" cy="259045"/>
    <xdr:sp macro="" textlink="">
      <xdr:nvSpPr>
        <xdr:cNvPr id="60" name="【道路】&#10;有形固定資産減価償却率最大値テキスト"/>
        <xdr:cNvSpPr txBox="1"/>
      </xdr:nvSpPr>
      <xdr:spPr>
        <a:xfrm>
          <a:off x="4124960" y="544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1" name="直線コネクタ 60"/>
        <xdr:cNvCxnSpPr/>
      </xdr:nvCxnSpPr>
      <xdr:spPr>
        <a:xfrm>
          <a:off x="4020820" y="56671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119760</xdr:rowOff>
    </xdr:from>
    <xdr:ext cx="405111" cy="259045"/>
    <xdr:sp macro="" textlink="">
      <xdr:nvSpPr>
        <xdr:cNvPr id="62" name="【道路】&#10;有形固定資産減価償却率平均値テキスト"/>
        <xdr:cNvSpPr txBox="1"/>
      </xdr:nvSpPr>
      <xdr:spPr>
        <a:xfrm>
          <a:off x="412496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141333</xdr:rowOff>
    </xdr:from>
    <xdr:to>
      <xdr:col>24</xdr:col>
      <xdr:colOff>114300</xdr:colOff>
      <xdr:row>37</xdr:row>
      <xdr:rowOff>71483</xdr:rowOff>
    </xdr:to>
    <xdr:sp macro="" textlink="">
      <xdr:nvSpPr>
        <xdr:cNvPr id="63" name="フローチャート: 判断 62"/>
        <xdr:cNvSpPr/>
      </xdr:nvSpPr>
      <xdr:spPr>
        <a:xfrm>
          <a:off x="4036060" y="61763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9072</xdr:rowOff>
    </xdr:from>
    <xdr:to>
      <xdr:col>20</xdr:col>
      <xdr:colOff>38100</xdr:colOff>
      <xdr:row>37</xdr:row>
      <xdr:rowOff>110672</xdr:rowOff>
    </xdr:to>
    <xdr:sp macro="" textlink="">
      <xdr:nvSpPr>
        <xdr:cNvPr id="64" name="フローチャート: 判断 63"/>
        <xdr:cNvSpPr/>
      </xdr:nvSpPr>
      <xdr:spPr>
        <a:xfrm>
          <a:off x="3312160" y="62117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514600" y="59630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95613</xdr:rowOff>
    </xdr:from>
    <xdr:to>
      <xdr:col>10</xdr:col>
      <xdr:colOff>165100</xdr:colOff>
      <xdr:row>36</xdr:row>
      <xdr:rowOff>25763</xdr:rowOff>
    </xdr:to>
    <xdr:sp macro="" textlink="">
      <xdr:nvSpPr>
        <xdr:cNvPr id="66" name="フローチャート: 判断 65"/>
        <xdr:cNvSpPr/>
      </xdr:nvSpPr>
      <xdr:spPr>
        <a:xfrm>
          <a:off x="1739900" y="59630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69487</xdr:rowOff>
    </xdr:from>
    <xdr:to>
      <xdr:col>24</xdr:col>
      <xdr:colOff>114300</xdr:colOff>
      <xdr:row>34</xdr:row>
      <xdr:rowOff>171087</xdr:rowOff>
    </xdr:to>
    <xdr:sp macro="" textlink="">
      <xdr:nvSpPr>
        <xdr:cNvPr id="72" name="楕円 71"/>
        <xdr:cNvSpPr/>
      </xdr:nvSpPr>
      <xdr:spPr>
        <a:xfrm>
          <a:off x="4036060" y="576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92364</xdr:rowOff>
    </xdr:from>
    <xdr:ext cx="405111" cy="259045"/>
    <xdr:sp macro="" textlink="">
      <xdr:nvSpPr>
        <xdr:cNvPr id="73" name="【道路】&#10;有形固定資産減価償却率該当値テキスト"/>
        <xdr:cNvSpPr txBox="1"/>
      </xdr:nvSpPr>
      <xdr:spPr>
        <a:xfrm>
          <a:off x="4124960" y="56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49893</xdr:rowOff>
    </xdr:from>
    <xdr:to>
      <xdr:col>20</xdr:col>
      <xdr:colOff>38100</xdr:colOff>
      <xdr:row>34</xdr:row>
      <xdr:rowOff>151493</xdr:rowOff>
    </xdr:to>
    <xdr:sp macro="" textlink="">
      <xdr:nvSpPr>
        <xdr:cNvPr id="74" name="楕円 73"/>
        <xdr:cNvSpPr/>
      </xdr:nvSpPr>
      <xdr:spPr>
        <a:xfrm>
          <a:off x="3312160" y="57496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100693</xdr:rowOff>
    </xdr:from>
    <xdr:to>
      <xdr:col>24</xdr:col>
      <xdr:colOff>63500</xdr:colOff>
      <xdr:row>34</xdr:row>
      <xdr:rowOff>120287</xdr:rowOff>
    </xdr:to>
    <xdr:cxnSp macro="">
      <xdr:nvCxnSpPr>
        <xdr:cNvPr id="75" name="直線コネクタ 74"/>
        <xdr:cNvCxnSpPr/>
      </xdr:nvCxnSpPr>
      <xdr:spPr>
        <a:xfrm>
          <a:off x="3355340" y="5800453"/>
          <a:ext cx="7315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27033</xdr:rowOff>
    </xdr:from>
    <xdr:to>
      <xdr:col>15</xdr:col>
      <xdr:colOff>101600</xdr:colOff>
      <xdr:row>34</xdr:row>
      <xdr:rowOff>128633</xdr:rowOff>
    </xdr:to>
    <xdr:sp macro="" textlink="">
      <xdr:nvSpPr>
        <xdr:cNvPr id="76" name="楕円 75"/>
        <xdr:cNvSpPr/>
      </xdr:nvSpPr>
      <xdr:spPr>
        <a:xfrm>
          <a:off x="2514600" y="572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77833</xdr:rowOff>
    </xdr:from>
    <xdr:to>
      <xdr:col>19</xdr:col>
      <xdr:colOff>177800</xdr:colOff>
      <xdr:row>34</xdr:row>
      <xdr:rowOff>100693</xdr:rowOff>
    </xdr:to>
    <xdr:cxnSp macro="">
      <xdr:nvCxnSpPr>
        <xdr:cNvPr id="77" name="直線コネクタ 76"/>
        <xdr:cNvCxnSpPr/>
      </xdr:nvCxnSpPr>
      <xdr:spPr>
        <a:xfrm>
          <a:off x="2565400" y="5777593"/>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101799</xdr:rowOff>
    </xdr:from>
    <xdr:ext cx="405111" cy="259045"/>
    <xdr:sp macro="" textlink="">
      <xdr:nvSpPr>
        <xdr:cNvPr id="78" name="n_1aveValue【道路】&#10;有形固定資産減価償却率"/>
        <xdr:cNvSpPr txBox="1"/>
      </xdr:nvSpPr>
      <xdr:spPr>
        <a:xfrm>
          <a:off x="3170564" y="630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16890</xdr:rowOff>
    </xdr:from>
    <xdr:ext cx="405111" cy="259045"/>
    <xdr:sp macro="" textlink="">
      <xdr:nvSpPr>
        <xdr:cNvPr id="79" name="n_2aveValue【道路】&#10;有形固定資産減価償却率"/>
        <xdr:cNvSpPr txBox="1"/>
      </xdr:nvSpPr>
      <xdr:spPr>
        <a:xfrm>
          <a:off x="2385704" y="6051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42290</xdr:rowOff>
    </xdr:from>
    <xdr:ext cx="405111" cy="259045"/>
    <xdr:sp macro="" textlink="">
      <xdr:nvSpPr>
        <xdr:cNvPr id="80" name="n_3aveValue【道路】&#10;有形固定資産減価償却率"/>
        <xdr:cNvSpPr txBox="1"/>
      </xdr:nvSpPr>
      <xdr:spPr>
        <a:xfrm>
          <a:off x="1611004" y="57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168020</xdr:rowOff>
    </xdr:from>
    <xdr:ext cx="405111" cy="259045"/>
    <xdr:sp macro="" textlink="">
      <xdr:nvSpPr>
        <xdr:cNvPr id="81" name="n_1mainValue【道路】&#10;有形固定資産減価償却率"/>
        <xdr:cNvSpPr txBox="1"/>
      </xdr:nvSpPr>
      <xdr:spPr>
        <a:xfrm>
          <a:off x="3170564" y="553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145160</xdr:rowOff>
    </xdr:from>
    <xdr:ext cx="405111" cy="259045"/>
    <xdr:sp macro="" textlink="">
      <xdr:nvSpPr>
        <xdr:cNvPr id="82" name="n_2mainValue【道路】&#10;有形固定資産減価償却率"/>
        <xdr:cNvSpPr txBox="1"/>
      </xdr:nvSpPr>
      <xdr:spPr>
        <a:xfrm>
          <a:off x="2385704" y="550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30556</xdr:rowOff>
    </xdr:from>
    <xdr:to>
      <xdr:col>54</xdr:col>
      <xdr:colOff>189865</xdr:colOff>
      <xdr:row>41</xdr:row>
      <xdr:rowOff>150952</xdr:rowOff>
    </xdr:to>
    <xdr:cxnSp macro="">
      <xdr:nvCxnSpPr>
        <xdr:cNvPr id="106" name="直線コネクタ 105"/>
        <xdr:cNvCxnSpPr/>
      </xdr:nvCxnSpPr>
      <xdr:spPr>
        <a:xfrm flipV="1">
          <a:off x="9219565" y="5562676"/>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154779</xdr:rowOff>
    </xdr:from>
    <xdr:ext cx="469744" cy="259045"/>
    <xdr:sp macro="" textlink="">
      <xdr:nvSpPr>
        <xdr:cNvPr id="107" name="【道路】&#10;一人当たり延長最小値テキスト"/>
        <xdr:cNvSpPr txBox="1"/>
      </xdr:nvSpPr>
      <xdr:spPr>
        <a:xfrm>
          <a:off x="9258300" y="702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150952</xdr:rowOff>
    </xdr:from>
    <xdr:to>
      <xdr:col>55</xdr:col>
      <xdr:colOff>88900</xdr:colOff>
      <xdr:row>41</xdr:row>
      <xdr:rowOff>150952</xdr:rowOff>
    </xdr:to>
    <xdr:cxnSp macro="">
      <xdr:nvCxnSpPr>
        <xdr:cNvPr id="108" name="直線コネクタ 107"/>
        <xdr:cNvCxnSpPr/>
      </xdr:nvCxnSpPr>
      <xdr:spPr>
        <a:xfrm>
          <a:off x="9154160" y="70241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148683</xdr:rowOff>
    </xdr:from>
    <xdr:ext cx="534377" cy="259045"/>
    <xdr:sp macro="" textlink="">
      <xdr:nvSpPr>
        <xdr:cNvPr id="109" name="【道路】&#10;一人当たり延長最大値テキスト"/>
        <xdr:cNvSpPr txBox="1"/>
      </xdr:nvSpPr>
      <xdr:spPr>
        <a:xfrm>
          <a:off x="9258300" y="534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30556</xdr:rowOff>
    </xdr:from>
    <xdr:to>
      <xdr:col>55</xdr:col>
      <xdr:colOff>88900</xdr:colOff>
      <xdr:row>33</xdr:row>
      <xdr:rowOff>30556</xdr:rowOff>
    </xdr:to>
    <xdr:cxnSp macro="">
      <xdr:nvCxnSpPr>
        <xdr:cNvPr id="110" name="直線コネクタ 109"/>
        <xdr:cNvCxnSpPr/>
      </xdr:nvCxnSpPr>
      <xdr:spPr>
        <a:xfrm>
          <a:off x="9154160" y="55626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51554</xdr:rowOff>
    </xdr:from>
    <xdr:ext cx="469744" cy="259045"/>
    <xdr:sp macro="" textlink="">
      <xdr:nvSpPr>
        <xdr:cNvPr id="111" name="【道路】&#10;一人当たり延長平均値テキスト"/>
        <xdr:cNvSpPr txBox="1"/>
      </xdr:nvSpPr>
      <xdr:spPr>
        <a:xfrm>
          <a:off x="9258300" y="675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28677</xdr:rowOff>
    </xdr:from>
    <xdr:to>
      <xdr:col>55</xdr:col>
      <xdr:colOff>50800</xdr:colOff>
      <xdr:row>41</xdr:row>
      <xdr:rowOff>130277</xdr:rowOff>
    </xdr:to>
    <xdr:sp macro="" textlink="">
      <xdr:nvSpPr>
        <xdr:cNvPr id="112" name="フローチャート: 判断 111"/>
        <xdr:cNvSpPr/>
      </xdr:nvSpPr>
      <xdr:spPr>
        <a:xfrm>
          <a:off x="9192260" y="69019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40640</xdr:rowOff>
    </xdr:from>
    <xdr:to>
      <xdr:col>50</xdr:col>
      <xdr:colOff>165100</xdr:colOff>
      <xdr:row>41</xdr:row>
      <xdr:rowOff>142240</xdr:rowOff>
    </xdr:to>
    <xdr:sp macro="" textlink="">
      <xdr:nvSpPr>
        <xdr:cNvPr id="113" name="フローチャート: 判断 112"/>
        <xdr:cNvSpPr/>
      </xdr:nvSpPr>
      <xdr:spPr>
        <a:xfrm>
          <a:off x="84455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70510</xdr:rowOff>
    </xdr:from>
    <xdr:to>
      <xdr:col>46</xdr:col>
      <xdr:colOff>38100</xdr:colOff>
      <xdr:row>42</xdr:row>
      <xdr:rowOff>660</xdr:rowOff>
    </xdr:to>
    <xdr:sp macro="" textlink="">
      <xdr:nvSpPr>
        <xdr:cNvPr id="114" name="フローチャート: 判断 113"/>
        <xdr:cNvSpPr/>
      </xdr:nvSpPr>
      <xdr:spPr>
        <a:xfrm>
          <a:off x="7670800" y="6943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134062</xdr:rowOff>
    </xdr:from>
    <xdr:to>
      <xdr:col>41</xdr:col>
      <xdr:colOff>101600</xdr:colOff>
      <xdr:row>41</xdr:row>
      <xdr:rowOff>64212</xdr:rowOff>
    </xdr:to>
    <xdr:sp macro="" textlink="">
      <xdr:nvSpPr>
        <xdr:cNvPr id="115" name="フローチャート: 判断 114"/>
        <xdr:cNvSpPr/>
      </xdr:nvSpPr>
      <xdr:spPr>
        <a:xfrm>
          <a:off x="6873240" y="68396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98933</xdr:rowOff>
    </xdr:from>
    <xdr:to>
      <xdr:col>55</xdr:col>
      <xdr:colOff>50800</xdr:colOff>
      <xdr:row>42</xdr:row>
      <xdr:rowOff>29083</xdr:rowOff>
    </xdr:to>
    <xdr:sp macro="" textlink="">
      <xdr:nvSpPr>
        <xdr:cNvPr id="121" name="楕円 120"/>
        <xdr:cNvSpPr/>
      </xdr:nvSpPr>
      <xdr:spPr>
        <a:xfrm>
          <a:off x="9192260" y="69721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13860</xdr:rowOff>
    </xdr:from>
    <xdr:ext cx="469744" cy="259045"/>
    <xdr:sp macro="" textlink="">
      <xdr:nvSpPr>
        <xdr:cNvPr id="122" name="【道路】&#10;一人当たり延長該当値テキスト"/>
        <xdr:cNvSpPr txBox="1"/>
      </xdr:nvSpPr>
      <xdr:spPr>
        <a:xfrm>
          <a:off x="9258300" y="688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97866</xdr:rowOff>
    </xdr:from>
    <xdr:to>
      <xdr:col>50</xdr:col>
      <xdr:colOff>165100</xdr:colOff>
      <xdr:row>42</xdr:row>
      <xdr:rowOff>28016</xdr:rowOff>
    </xdr:to>
    <xdr:sp macro="" textlink="">
      <xdr:nvSpPr>
        <xdr:cNvPr id="123" name="楕円 122"/>
        <xdr:cNvSpPr/>
      </xdr:nvSpPr>
      <xdr:spPr>
        <a:xfrm>
          <a:off x="8445500" y="69711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148666</xdr:rowOff>
    </xdr:from>
    <xdr:to>
      <xdr:col>55</xdr:col>
      <xdr:colOff>0</xdr:colOff>
      <xdr:row>41</xdr:row>
      <xdr:rowOff>149733</xdr:rowOff>
    </xdr:to>
    <xdr:cxnSp macro="">
      <xdr:nvCxnSpPr>
        <xdr:cNvPr id="124" name="直線コネクタ 123"/>
        <xdr:cNvCxnSpPr/>
      </xdr:nvCxnSpPr>
      <xdr:spPr>
        <a:xfrm>
          <a:off x="8496300" y="7021906"/>
          <a:ext cx="7239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96875</xdr:rowOff>
    </xdr:from>
    <xdr:to>
      <xdr:col>46</xdr:col>
      <xdr:colOff>38100</xdr:colOff>
      <xdr:row>42</xdr:row>
      <xdr:rowOff>27025</xdr:rowOff>
    </xdr:to>
    <xdr:sp macro="" textlink="">
      <xdr:nvSpPr>
        <xdr:cNvPr id="125" name="楕円 124"/>
        <xdr:cNvSpPr/>
      </xdr:nvSpPr>
      <xdr:spPr>
        <a:xfrm>
          <a:off x="7670800" y="69701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147675</xdr:rowOff>
    </xdr:from>
    <xdr:to>
      <xdr:col>50</xdr:col>
      <xdr:colOff>114300</xdr:colOff>
      <xdr:row>41</xdr:row>
      <xdr:rowOff>148666</xdr:rowOff>
    </xdr:to>
    <xdr:cxnSp macro="">
      <xdr:nvCxnSpPr>
        <xdr:cNvPr id="126" name="直線コネクタ 125"/>
        <xdr:cNvCxnSpPr/>
      </xdr:nvCxnSpPr>
      <xdr:spPr>
        <a:xfrm>
          <a:off x="7713980" y="7020915"/>
          <a:ext cx="78232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158767</xdr:rowOff>
    </xdr:from>
    <xdr:ext cx="469744" cy="259045"/>
    <xdr:sp macro="" textlink="">
      <xdr:nvSpPr>
        <xdr:cNvPr id="127" name="n_1aveValue【道路】&#10;一人当たり延長"/>
        <xdr:cNvSpPr txBox="1"/>
      </xdr:nvSpPr>
      <xdr:spPr>
        <a:xfrm>
          <a:off x="827158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17187</xdr:rowOff>
    </xdr:from>
    <xdr:ext cx="469744" cy="259045"/>
    <xdr:sp macro="" textlink="">
      <xdr:nvSpPr>
        <xdr:cNvPr id="128" name="n_2aveValue【道路】&#10;一人当たり延長"/>
        <xdr:cNvSpPr txBox="1"/>
      </xdr:nvSpPr>
      <xdr:spPr>
        <a:xfrm>
          <a:off x="7509587" y="67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80739</xdr:rowOff>
    </xdr:from>
    <xdr:ext cx="469744" cy="259045"/>
    <xdr:sp macro="" textlink="">
      <xdr:nvSpPr>
        <xdr:cNvPr id="129" name="n_3aveValue【道路】&#10;一人当たり延長"/>
        <xdr:cNvSpPr txBox="1"/>
      </xdr:nvSpPr>
      <xdr:spPr>
        <a:xfrm>
          <a:off x="6712027" y="661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19143</xdr:rowOff>
    </xdr:from>
    <xdr:ext cx="469744" cy="259045"/>
    <xdr:sp macro="" textlink="">
      <xdr:nvSpPr>
        <xdr:cNvPr id="130" name="n_1mainValue【道路】&#10;一人当たり延長"/>
        <xdr:cNvSpPr txBox="1"/>
      </xdr:nvSpPr>
      <xdr:spPr>
        <a:xfrm>
          <a:off x="8271587" y="706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18152</xdr:rowOff>
    </xdr:from>
    <xdr:ext cx="469744" cy="259045"/>
    <xdr:sp macro="" textlink="">
      <xdr:nvSpPr>
        <xdr:cNvPr id="131" name="n_2mainValue【道路】&#10;一人当たり延長"/>
        <xdr:cNvSpPr txBox="1"/>
      </xdr:nvSpPr>
      <xdr:spPr>
        <a:xfrm>
          <a:off x="7509587" y="70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2" name="テキスト ボックス 141"/>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4" name="テキスト ボックス 143"/>
        <xdr:cNvSpPr txBox="1"/>
      </xdr:nvSpPr>
      <xdr:spPr>
        <a:xfrm>
          <a:off x="33608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4" name="テキスト ボックス 153"/>
        <xdr:cNvSpPr txBox="1"/>
      </xdr:nvSpPr>
      <xdr:spPr>
        <a:xfrm>
          <a:off x="33608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6" name="テキスト ボックス 155"/>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96338</xdr:rowOff>
    </xdr:from>
    <xdr:to>
      <xdr:col>24</xdr:col>
      <xdr:colOff>62865</xdr:colOff>
      <xdr:row>64</xdr:row>
      <xdr:rowOff>130628</xdr:rowOff>
    </xdr:to>
    <xdr:cxnSp macro="">
      <xdr:nvCxnSpPr>
        <xdr:cNvPr id="158" name="直線コネクタ 157"/>
        <xdr:cNvCxnSpPr/>
      </xdr:nvCxnSpPr>
      <xdr:spPr>
        <a:xfrm flipV="1">
          <a:off x="4086225" y="9316538"/>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05111" cy="259045"/>
    <xdr:sp macro="" textlink="">
      <xdr:nvSpPr>
        <xdr:cNvPr id="159" name="【橋りょう・トンネル】&#10;有形固定資産減価償却率最小値テキスト"/>
        <xdr:cNvSpPr txBox="1"/>
      </xdr:nvSpPr>
      <xdr:spPr>
        <a:xfrm>
          <a:off x="4124960" y="1086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43015</xdr:rowOff>
    </xdr:from>
    <xdr:ext cx="405111" cy="259045"/>
    <xdr:sp macro="" textlink="">
      <xdr:nvSpPr>
        <xdr:cNvPr id="161" name="【橋りょう・トンネル】&#10;有形固定資産減価償却率最大値テキスト"/>
        <xdr:cNvSpPr txBox="1"/>
      </xdr:nvSpPr>
      <xdr:spPr>
        <a:xfrm>
          <a:off x="4124960" y="9095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96338</xdr:rowOff>
    </xdr:from>
    <xdr:to>
      <xdr:col>24</xdr:col>
      <xdr:colOff>152400</xdr:colOff>
      <xdr:row>55</xdr:row>
      <xdr:rowOff>96338</xdr:rowOff>
    </xdr:to>
    <xdr:cxnSp macro="">
      <xdr:nvCxnSpPr>
        <xdr:cNvPr id="162" name="直線コネクタ 161"/>
        <xdr:cNvCxnSpPr/>
      </xdr:nvCxnSpPr>
      <xdr:spPr>
        <a:xfrm>
          <a:off x="4020820" y="9316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73314</xdr:rowOff>
    </xdr:from>
    <xdr:ext cx="405111" cy="259045"/>
    <xdr:sp macro="" textlink="">
      <xdr:nvSpPr>
        <xdr:cNvPr id="163" name="【橋りょう・トンネル】&#10;有形固定資産減価償却率平均値テキスト"/>
        <xdr:cNvSpPr txBox="1"/>
      </xdr:nvSpPr>
      <xdr:spPr>
        <a:xfrm>
          <a:off x="4124960" y="99640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50437</xdr:rowOff>
    </xdr:from>
    <xdr:to>
      <xdr:col>24</xdr:col>
      <xdr:colOff>114300</xdr:colOff>
      <xdr:row>60</xdr:row>
      <xdr:rowOff>152037</xdr:rowOff>
    </xdr:to>
    <xdr:sp macro="" textlink="">
      <xdr:nvSpPr>
        <xdr:cNvPr id="164" name="フローチャート: 判断 163"/>
        <xdr:cNvSpPr/>
      </xdr:nvSpPr>
      <xdr:spPr>
        <a:xfrm>
          <a:off x="403606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65" name="フローチャート: 判断 164"/>
        <xdr:cNvSpPr/>
      </xdr:nvSpPr>
      <xdr:spPr>
        <a:xfrm>
          <a:off x="3312160" y="101251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122283</xdr:rowOff>
    </xdr:from>
    <xdr:to>
      <xdr:col>15</xdr:col>
      <xdr:colOff>101600</xdr:colOff>
      <xdr:row>61</xdr:row>
      <xdr:rowOff>52433</xdr:rowOff>
    </xdr:to>
    <xdr:sp macro="" textlink="">
      <xdr:nvSpPr>
        <xdr:cNvPr id="166" name="フローチャート: 判断 165"/>
        <xdr:cNvSpPr/>
      </xdr:nvSpPr>
      <xdr:spPr>
        <a:xfrm>
          <a:off x="2514600" y="101806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67" name="フローチャート: 判断 166"/>
        <xdr:cNvSpPr/>
      </xdr:nvSpPr>
      <xdr:spPr>
        <a:xfrm>
          <a:off x="173990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96157</xdr:rowOff>
    </xdr:from>
    <xdr:to>
      <xdr:col>24</xdr:col>
      <xdr:colOff>114300</xdr:colOff>
      <xdr:row>63</xdr:row>
      <xdr:rowOff>26307</xdr:rowOff>
    </xdr:to>
    <xdr:sp macro="" textlink="">
      <xdr:nvSpPr>
        <xdr:cNvPr id="173" name="楕円 172"/>
        <xdr:cNvSpPr/>
      </xdr:nvSpPr>
      <xdr:spPr>
        <a:xfrm>
          <a:off x="4036060" y="10489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74584</xdr:rowOff>
    </xdr:from>
    <xdr:ext cx="405111" cy="259045"/>
    <xdr:sp macro="" textlink="">
      <xdr:nvSpPr>
        <xdr:cNvPr id="174" name="【橋りょう・トンネル】&#10;有形固定資産減価償却率該当値テキスト"/>
        <xdr:cNvSpPr txBox="1"/>
      </xdr:nvSpPr>
      <xdr:spPr>
        <a:xfrm>
          <a:off x="4124960" y="104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78196</xdr:rowOff>
    </xdr:from>
    <xdr:to>
      <xdr:col>20</xdr:col>
      <xdr:colOff>38100</xdr:colOff>
      <xdr:row>60</xdr:row>
      <xdr:rowOff>8346</xdr:rowOff>
    </xdr:to>
    <xdr:sp macro="" textlink="">
      <xdr:nvSpPr>
        <xdr:cNvPr id="175" name="楕円 174"/>
        <xdr:cNvSpPr/>
      </xdr:nvSpPr>
      <xdr:spPr>
        <a:xfrm>
          <a:off x="3312160" y="99689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128996</xdr:rowOff>
    </xdr:from>
    <xdr:to>
      <xdr:col>24</xdr:col>
      <xdr:colOff>63500</xdr:colOff>
      <xdr:row>62</xdr:row>
      <xdr:rowOff>146957</xdr:rowOff>
    </xdr:to>
    <xdr:cxnSp macro="">
      <xdr:nvCxnSpPr>
        <xdr:cNvPr id="176" name="直線コネクタ 175"/>
        <xdr:cNvCxnSpPr/>
      </xdr:nvCxnSpPr>
      <xdr:spPr>
        <a:xfrm>
          <a:off x="3355340" y="10019756"/>
          <a:ext cx="731520" cy="52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77" name="楕円 176"/>
        <xdr:cNvSpPr/>
      </xdr:nvSpPr>
      <xdr:spPr>
        <a:xfrm>
          <a:off x="2514600" y="1001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128996</xdr:rowOff>
    </xdr:from>
    <xdr:to>
      <xdr:col>19</xdr:col>
      <xdr:colOff>177800</xdr:colOff>
      <xdr:row>60</xdr:row>
      <xdr:rowOff>0</xdr:rowOff>
    </xdr:to>
    <xdr:cxnSp macro="">
      <xdr:nvCxnSpPr>
        <xdr:cNvPr id="178" name="直線コネクタ 177"/>
        <xdr:cNvCxnSpPr/>
      </xdr:nvCxnSpPr>
      <xdr:spPr>
        <a:xfrm flipV="1">
          <a:off x="2565400" y="10019756"/>
          <a:ext cx="78994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79" name="n_1aveValue【橋りょう・トンネル】&#10;有形固定資産減価償却率"/>
        <xdr:cNvSpPr txBox="1"/>
      </xdr:nvSpPr>
      <xdr:spPr>
        <a:xfrm>
          <a:off x="317056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43560</xdr:rowOff>
    </xdr:from>
    <xdr:ext cx="405111" cy="259045"/>
    <xdr:sp macro="" textlink="">
      <xdr:nvSpPr>
        <xdr:cNvPr id="180" name="n_2aveValue【橋りょう・トンネル】&#10;有形固定資産減価償却率"/>
        <xdr:cNvSpPr txBox="1"/>
      </xdr:nvSpPr>
      <xdr:spPr>
        <a:xfrm>
          <a:off x="2385704" y="10269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67327</xdr:rowOff>
    </xdr:from>
    <xdr:ext cx="405111" cy="259045"/>
    <xdr:sp macro="" textlink="">
      <xdr:nvSpPr>
        <xdr:cNvPr id="181" name="n_3aveValue【橋りょう・トンネル】&#10;有形固定資産減価償却率"/>
        <xdr:cNvSpPr txBox="1"/>
      </xdr:nvSpPr>
      <xdr:spPr>
        <a:xfrm>
          <a:off x="161100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24873</xdr:rowOff>
    </xdr:from>
    <xdr:ext cx="405111" cy="259045"/>
    <xdr:sp macro="" textlink="">
      <xdr:nvSpPr>
        <xdr:cNvPr id="182" name="n_1mainValue【橋りょう・トンネル】&#10;有形固定資産減価償却率"/>
        <xdr:cNvSpPr txBox="1"/>
      </xdr:nvSpPr>
      <xdr:spPr>
        <a:xfrm>
          <a:off x="3170564"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83" name="n_2mainValue【橋りょう・トンネル】&#10;有形固定資産減価償却率"/>
        <xdr:cNvSpPr txBox="1"/>
      </xdr:nvSpPr>
      <xdr:spPr>
        <a:xfrm>
          <a:off x="238570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97" name="テキスト ボックス 196"/>
        <xdr:cNvSpPr txBox="1"/>
      </xdr:nvSpPr>
      <xdr:spPr>
        <a:xfrm>
          <a:off x="5364041" y="102933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9" name="テキスト ボックス 198"/>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1" name="テキスト ボックス 200"/>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3" name="テキスト ボックス 202"/>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169401</xdr:rowOff>
    </xdr:from>
    <xdr:to>
      <xdr:col>54</xdr:col>
      <xdr:colOff>189865</xdr:colOff>
      <xdr:row>64</xdr:row>
      <xdr:rowOff>55344</xdr:rowOff>
    </xdr:to>
    <xdr:cxnSp macro="">
      <xdr:nvCxnSpPr>
        <xdr:cNvPr id="207" name="直線コネクタ 206"/>
        <xdr:cNvCxnSpPr/>
      </xdr:nvCxnSpPr>
      <xdr:spPr>
        <a:xfrm flipV="1">
          <a:off x="9219565" y="9389601"/>
          <a:ext cx="0" cy="139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59171</xdr:rowOff>
    </xdr:from>
    <xdr:ext cx="469744" cy="259045"/>
    <xdr:sp macro="" textlink="">
      <xdr:nvSpPr>
        <xdr:cNvPr id="208" name="【橋りょう・トンネル】&#10;一人当たり有形固定資産（償却資産）額最小値テキスト"/>
        <xdr:cNvSpPr txBox="1"/>
      </xdr:nvSpPr>
      <xdr:spPr>
        <a:xfrm>
          <a:off x="9258300" y="1078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55344</xdr:rowOff>
    </xdr:from>
    <xdr:to>
      <xdr:col>55</xdr:col>
      <xdr:colOff>88900</xdr:colOff>
      <xdr:row>64</xdr:row>
      <xdr:rowOff>55344</xdr:rowOff>
    </xdr:to>
    <xdr:cxnSp macro="">
      <xdr:nvCxnSpPr>
        <xdr:cNvPr id="209" name="直線コネクタ 208"/>
        <xdr:cNvCxnSpPr/>
      </xdr:nvCxnSpPr>
      <xdr:spPr>
        <a:xfrm>
          <a:off x="9154160" y="107843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116078</xdr:rowOff>
    </xdr:from>
    <xdr:ext cx="599010" cy="259045"/>
    <xdr:sp macro="" textlink="">
      <xdr:nvSpPr>
        <xdr:cNvPr id="210" name="【橋りょう・トンネル】&#10;一人当たり有形固定資産（償却資産）額最大値テキスト"/>
        <xdr:cNvSpPr txBox="1"/>
      </xdr:nvSpPr>
      <xdr:spPr>
        <a:xfrm>
          <a:off x="9258300" y="916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169401</xdr:rowOff>
    </xdr:from>
    <xdr:to>
      <xdr:col>55</xdr:col>
      <xdr:colOff>88900</xdr:colOff>
      <xdr:row>55</xdr:row>
      <xdr:rowOff>169401</xdr:rowOff>
    </xdr:to>
    <xdr:cxnSp macro="">
      <xdr:nvCxnSpPr>
        <xdr:cNvPr id="211" name="直線コネクタ 210"/>
        <xdr:cNvCxnSpPr/>
      </xdr:nvCxnSpPr>
      <xdr:spPr>
        <a:xfrm>
          <a:off x="9154160" y="9389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92359</xdr:rowOff>
    </xdr:from>
    <xdr:ext cx="534377" cy="259045"/>
    <xdr:sp macro="" textlink="">
      <xdr:nvSpPr>
        <xdr:cNvPr id="212" name="【橋りょう・トンネル】&#10;一人当たり有形固定資産（償却資産）額平均値テキスト"/>
        <xdr:cNvSpPr txBox="1"/>
      </xdr:nvSpPr>
      <xdr:spPr>
        <a:xfrm>
          <a:off x="9258300" y="10318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69482</xdr:rowOff>
    </xdr:from>
    <xdr:to>
      <xdr:col>55</xdr:col>
      <xdr:colOff>50800</xdr:colOff>
      <xdr:row>62</xdr:row>
      <xdr:rowOff>171082</xdr:rowOff>
    </xdr:to>
    <xdr:sp macro="" textlink="">
      <xdr:nvSpPr>
        <xdr:cNvPr id="213" name="フローチャート: 判断 212"/>
        <xdr:cNvSpPr/>
      </xdr:nvSpPr>
      <xdr:spPr>
        <a:xfrm>
          <a:off x="9192260" y="104631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81659</xdr:rowOff>
    </xdr:from>
    <xdr:to>
      <xdr:col>50</xdr:col>
      <xdr:colOff>165100</xdr:colOff>
      <xdr:row>63</xdr:row>
      <xdr:rowOff>11809</xdr:rowOff>
    </xdr:to>
    <xdr:sp macro="" textlink="">
      <xdr:nvSpPr>
        <xdr:cNvPr id="214" name="フローチャート: 判断 213"/>
        <xdr:cNvSpPr/>
      </xdr:nvSpPr>
      <xdr:spPr>
        <a:xfrm>
          <a:off x="8445500" y="10475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27602</xdr:rowOff>
    </xdr:from>
    <xdr:to>
      <xdr:col>46</xdr:col>
      <xdr:colOff>38100</xdr:colOff>
      <xdr:row>62</xdr:row>
      <xdr:rowOff>129202</xdr:rowOff>
    </xdr:to>
    <xdr:sp macro="" textlink="">
      <xdr:nvSpPr>
        <xdr:cNvPr id="215" name="フローチャート: 判断 214"/>
        <xdr:cNvSpPr/>
      </xdr:nvSpPr>
      <xdr:spPr>
        <a:xfrm>
          <a:off x="7670800" y="104212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26406</xdr:rowOff>
    </xdr:from>
    <xdr:to>
      <xdr:col>41</xdr:col>
      <xdr:colOff>101600</xdr:colOff>
      <xdr:row>62</xdr:row>
      <xdr:rowOff>128006</xdr:rowOff>
    </xdr:to>
    <xdr:sp macro="" textlink="">
      <xdr:nvSpPr>
        <xdr:cNvPr id="216" name="フローチャート: 判断 215"/>
        <xdr:cNvSpPr/>
      </xdr:nvSpPr>
      <xdr:spPr>
        <a:xfrm>
          <a:off x="6873240" y="1042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160076</xdr:rowOff>
    </xdr:from>
    <xdr:to>
      <xdr:col>55</xdr:col>
      <xdr:colOff>50800</xdr:colOff>
      <xdr:row>63</xdr:row>
      <xdr:rowOff>90226</xdr:rowOff>
    </xdr:to>
    <xdr:sp macro="" textlink="">
      <xdr:nvSpPr>
        <xdr:cNvPr id="222" name="楕円 221"/>
        <xdr:cNvSpPr/>
      </xdr:nvSpPr>
      <xdr:spPr>
        <a:xfrm>
          <a:off x="9192260" y="105537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138503</xdr:rowOff>
    </xdr:from>
    <xdr:ext cx="534377" cy="259045"/>
    <xdr:sp macro="" textlink="">
      <xdr:nvSpPr>
        <xdr:cNvPr id="223" name="【橋りょう・トンネル】&#10;一人当たり有形固定資産（償却資産）額該当値テキスト"/>
        <xdr:cNvSpPr txBox="1"/>
      </xdr:nvSpPr>
      <xdr:spPr>
        <a:xfrm>
          <a:off x="9258300" y="105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158879</xdr:rowOff>
    </xdr:from>
    <xdr:to>
      <xdr:col>50</xdr:col>
      <xdr:colOff>165100</xdr:colOff>
      <xdr:row>63</xdr:row>
      <xdr:rowOff>89029</xdr:rowOff>
    </xdr:to>
    <xdr:sp macro="" textlink="">
      <xdr:nvSpPr>
        <xdr:cNvPr id="224" name="楕円 223"/>
        <xdr:cNvSpPr/>
      </xdr:nvSpPr>
      <xdr:spPr>
        <a:xfrm>
          <a:off x="8445500" y="105525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38229</xdr:rowOff>
    </xdr:from>
    <xdr:to>
      <xdr:col>55</xdr:col>
      <xdr:colOff>0</xdr:colOff>
      <xdr:row>63</xdr:row>
      <xdr:rowOff>39426</xdr:rowOff>
    </xdr:to>
    <xdr:cxnSp macro="">
      <xdr:nvCxnSpPr>
        <xdr:cNvPr id="225" name="直線コネクタ 224"/>
        <xdr:cNvCxnSpPr/>
      </xdr:nvCxnSpPr>
      <xdr:spPr>
        <a:xfrm>
          <a:off x="8496300" y="10599549"/>
          <a:ext cx="7239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156121</xdr:rowOff>
    </xdr:from>
    <xdr:to>
      <xdr:col>46</xdr:col>
      <xdr:colOff>38100</xdr:colOff>
      <xdr:row>63</xdr:row>
      <xdr:rowOff>86271</xdr:rowOff>
    </xdr:to>
    <xdr:sp macro="" textlink="">
      <xdr:nvSpPr>
        <xdr:cNvPr id="226" name="楕円 225"/>
        <xdr:cNvSpPr/>
      </xdr:nvSpPr>
      <xdr:spPr>
        <a:xfrm>
          <a:off x="7670800" y="105498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35471</xdr:rowOff>
    </xdr:from>
    <xdr:to>
      <xdr:col>50</xdr:col>
      <xdr:colOff>114300</xdr:colOff>
      <xdr:row>63</xdr:row>
      <xdr:rowOff>38229</xdr:rowOff>
    </xdr:to>
    <xdr:cxnSp macro="">
      <xdr:nvCxnSpPr>
        <xdr:cNvPr id="227" name="直線コネクタ 226"/>
        <xdr:cNvCxnSpPr/>
      </xdr:nvCxnSpPr>
      <xdr:spPr>
        <a:xfrm>
          <a:off x="7713980" y="10596791"/>
          <a:ext cx="78232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28336</xdr:rowOff>
    </xdr:from>
    <xdr:ext cx="534377" cy="259045"/>
    <xdr:sp macro="" textlink="">
      <xdr:nvSpPr>
        <xdr:cNvPr id="228" name="n_1aveValue【橋りょう・トンネル】&#10;一人当たり有形固定資産（償却資産）額"/>
        <xdr:cNvSpPr txBox="1"/>
      </xdr:nvSpPr>
      <xdr:spPr>
        <a:xfrm>
          <a:off x="8239271" y="1025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145729</xdr:rowOff>
    </xdr:from>
    <xdr:ext cx="534377" cy="259045"/>
    <xdr:sp macro="" textlink="">
      <xdr:nvSpPr>
        <xdr:cNvPr id="229" name="n_2aveValue【橋りょう・トンネル】&#10;一人当たり有形固定資産（償却資産）額"/>
        <xdr:cNvSpPr txBox="1"/>
      </xdr:nvSpPr>
      <xdr:spPr>
        <a:xfrm>
          <a:off x="7477271" y="1020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144533</xdr:rowOff>
    </xdr:from>
    <xdr:ext cx="534377" cy="259045"/>
    <xdr:sp macro="" textlink="">
      <xdr:nvSpPr>
        <xdr:cNvPr id="230" name="n_3aveValue【橋りょう・トンネル】&#10;一人当たり有形固定資産（償却資産）額"/>
        <xdr:cNvSpPr txBox="1"/>
      </xdr:nvSpPr>
      <xdr:spPr>
        <a:xfrm>
          <a:off x="6702571" y="1020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80156</xdr:rowOff>
    </xdr:from>
    <xdr:ext cx="534377" cy="259045"/>
    <xdr:sp macro="" textlink="">
      <xdr:nvSpPr>
        <xdr:cNvPr id="231" name="n_1mainValue【橋りょう・トンネル】&#10;一人当たり有形固定資産（償却資産）額"/>
        <xdr:cNvSpPr txBox="1"/>
      </xdr:nvSpPr>
      <xdr:spPr>
        <a:xfrm>
          <a:off x="8239271" y="1064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77398</xdr:rowOff>
    </xdr:from>
    <xdr:ext cx="534377" cy="259045"/>
    <xdr:sp macro="" textlink="">
      <xdr:nvSpPr>
        <xdr:cNvPr id="232" name="n_2mainValue【橋りょう・トンネル】&#10;一人当たり有形固定資産（償却資産）額"/>
        <xdr:cNvSpPr txBox="1"/>
      </xdr:nvSpPr>
      <xdr:spPr>
        <a:xfrm>
          <a:off x="7477271" y="1063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1" name="テキスト ボックス 250"/>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92963</xdr:rowOff>
    </xdr:from>
    <xdr:to>
      <xdr:col>24</xdr:col>
      <xdr:colOff>62865</xdr:colOff>
      <xdr:row>85</xdr:row>
      <xdr:rowOff>38100</xdr:rowOff>
    </xdr:to>
    <xdr:cxnSp macro="">
      <xdr:nvCxnSpPr>
        <xdr:cNvPr id="255" name="直線コネクタ 254"/>
        <xdr:cNvCxnSpPr/>
      </xdr:nvCxnSpPr>
      <xdr:spPr>
        <a:xfrm flipV="1">
          <a:off x="4086225" y="13168883"/>
          <a:ext cx="0" cy="111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56" name="【公営住宅】&#10;有形固定資産減価償却率最小値テキスト"/>
        <xdr:cNvSpPr txBox="1"/>
      </xdr:nvSpPr>
      <xdr:spPr>
        <a:xfrm>
          <a:off x="412496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7" name="直線コネクタ 256"/>
        <xdr:cNvCxnSpPr/>
      </xdr:nvCxnSpPr>
      <xdr:spPr>
        <a:xfrm>
          <a:off x="4020820" y="14287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39640</xdr:rowOff>
    </xdr:from>
    <xdr:ext cx="405111" cy="259045"/>
    <xdr:sp macro="" textlink="">
      <xdr:nvSpPr>
        <xdr:cNvPr id="258" name="【公営住宅】&#10;有形固定資産減価償却率最大値テキスト"/>
        <xdr:cNvSpPr txBox="1"/>
      </xdr:nvSpPr>
      <xdr:spPr>
        <a:xfrm>
          <a:off x="4124960" y="12947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92963</xdr:rowOff>
    </xdr:from>
    <xdr:to>
      <xdr:col>24</xdr:col>
      <xdr:colOff>152400</xdr:colOff>
      <xdr:row>78</xdr:row>
      <xdr:rowOff>92963</xdr:rowOff>
    </xdr:to>
    <xdr:cxnSp macro="">
      <xdr:nvCxnSpPr>
        <xdr:cNvPr id="259" name="直線コネクタ 258"/>
        <xdr:cNvCxnSpPr/>
      </xdr:nvCxnSpPr>
      <xdr:spPr>
        <a:xfrm>
          <a:off x="4020820" y="13168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150892</xdr:rowOff>
    </xdr:from>
    <xdr:ext cx="405111" cy="259045"/>
    <xdr:sp macro="" textlink="">
      <xdr:nvSpPr>
        <xdr:cNvPr id="260" name="【公営住宅】&#10;有形固定資産減価償却率平均値テキスト"/>
        <xdr:cNvSpPr txBox="1"/>
      </xdr:nvSpPr>
      <xdr:spPr>
        <a:xfrm>
          <a:off x="4124960" y="13729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1015</xdr:rowOff>
    </xdr:from>
    <xdr:to>
      <xdr:col>24</xdr:col>
      <xdr:colOff>114300</xdr:colOff>
      <xdr:row>82</xdr:row>
      <xdr:rowOff>102615</xdr:rowOff>
    </xdr:to>
    <xdr:sp macro="" textlink="">
      <xdr:nvSpPr>
        <xdr:cNvPr id="261" name="フローチャート: 判断 260"/>
        <xdr:cNvSpPr/>
      </xdr:nvSpPr>
      <xdr:spPr>
        <a:xfrm>
          <a:off x="4036060" y="137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55880</xdr:rowOff>
    </xdr:from>
    <xdr:to>
      <xdr:col>20</xdr:col>
      <xdr:colOff>38100</xdr:colOff>
      <xdr:row>82</xdr:row>
      <xdr:rowOff>157480</xdr:rowOff>
    </xdr:to>
    <xdr:sp macro="" textlink="">
      <xdr:nvSpPr>
        <xdr:cNvPr id="262" name="フローチャート: 判断 261"/>
        <xdr:cNvSpPr/>
      </xdr:nvSpPr>
      <xdr:spPr>
        <a:xfrm>
          <a:off x="3312160" y="13802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74168</xdr:rowOff>
    </xdr:from>
    <xdr:to>
      <xdr:col>15</xdr:col>
      <xdr:colOff>101600</xdr:colOff>
      <xdr:row>83</xdr:row>
      <xdr:rowOff>4318</xdr:rowOff>
    </xdr:to>
    <xdr:sp macro="" textlink="">
      <xdr:nvSpPr>
        <xdr:cNvPr id="263" name="フローチャート: 判断 262"/>
        <xdr:cNvSpPr/>
      </xdr:nvSpPr>
      <xdr:spPr>
        <a:xfrm>
          <a:off x="2514600" y="138206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23876</xdr:rowOff>
    </xdr:from>
    <xdr:to>
      <xdr:col>10</xdr:col>
      <xdr:colOff>165100</xdr:colOff>
      <xdr:row>82</xdr:row>
      <xdr:rowOff>125476</xdr:rowOff>
    </xdr:to>
    <xdr:sp macro="" textlink="">
      <xdr:nvSpPr>
        <xdr:cNvPr id="264" name="フローチャート: 判断 263"/>
        <xdr:cNvSpPr/>
      </xdr:nvSpPr>
      <xdr:spPr>
        <a:xfrm>
          <a:off x="1739900" y="1377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3302</xdr:rowOff>
    </xdr:from>
    <xdr:to>
      <xdr:col>24</xdr:col>
      <xdr:colOff>114300</xdr:colOff>
      <xdr:row>81</xdr:row>
      <xdr:rowOff>104902</xdr:rowOff>
    </xdr:to>
    <xdr:sp macro="" textlink="">
      <xdr:nvSpPr>
        <xdr:cNvPr id="270" name="楕円 269"/>
        <xdr:cNvSpPr/>
      </xdr:nvSpPr>
      <xdr:spPr>
        <a:xfrm>
          <a:off x="4036060" y="135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26179</xdr:rowOff>
    </xdr:from>
    <xdr:ext cx="405111" cy="259045"/>
    <xdr:sp macro="" textlink="">
      <xdr:nvSpPr>
        <xdr:cNvPr id="271" name="【公営住宅】&#10;有形固定資産減価償却率該当値テキスト"/>
        <xdr:cNvSpPr txBox="1"/>
      </xdr:nvSpPr>
      <xdr:spPr>
        <a:xfrm>
          <a:off x="4124960" y="1343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58165</xdr:rowOff>
    </xdr:from>
    <xdr:to>
      <xdr:col>20</xdr:col>
      <xdr:colOff>38100</xdr:colOff>
      <xdr:row>81</xdr:row>
      <xdr:rowOff>159765</xdr:rowOff>
    </xdr:to>
    <xdr:sp macro="" textlink="">
      <xdr:nvSpPr>
        <xdr:cNvPr id="272" name="楕円 271"/>
        <xdr:cNvSpPr/>
      </xdr:nvSpPr>
      <xdr:spPr>
        <a:xfrm>
          <a:off x="3312160" y="136370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54102</xdr:rowOff>
    </xdr:from>
    <xdr:to>
      <xdr:col>24</xdr:col>
      <xdr:colOff>63500</xdr:colOff>
      <xdr:row>81</xdr:row>
      <xdr:rowOff>108965</xdr:rowOff>
    </xdr:to>
    <xdr:cxnSp macro="">
      <xdr:nvCxnSpPr>
        <xdr:cNvPr id="273" name="直線コネクタ 272"/>
        <xdr:cNvCxnSpPr/>
      </xdr:nvCxnSpPr>
      <xdr:spPr>
        <a:xfrm flipV="1">
          <a:off x="3355340" y="13632942"/>
          <a:ext cx="73152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108458</xdr:rowOff>
    </xdr:from>
    <xdr:to>
      <xdr:col>15</xdr:col>
      <xdr:colOff>101600</xdr:colOff>
      <xdr:row>82</xdr:row>
      <xdr:rowOff>38608</xdr:rowOff>
    </xdr:to>
    <xdr:sp macro="" textlink="">
      <xdr:nvSpPr>
        <xdr:cNvPr id="274" name="楕円 273"/>
        <xdr:cNvSpPr/>
      </xdr:nvSpPr>
      <xdr:spPr>
        <a:xfrm>
          <a:off x="2514600" y="136872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108965</xdr:rowOff>
    </xdr:from>
    <xdr:to>
      <xdr:col>19</xdr:col>
      <xdr:colOff>177800</xdr:colOff>
      <xdr:row>81</xdr:row>
      <xdr:rowOff>159258</xdr:rowOff>
    </xdr:to>
    <xdr:cxnSp macro="">
      <xdr:nvCxnSpPr>
        <xdr:cNvPr id="275" name="直線コネクタ 274"/>
        <xdr:cNvCxnSpPr/>
      </xdr:nvCxnSpPr>
      <xdr:spPr>
        <a:xfrm flipV="1">
          <a:off x="2565400" y="13687805"/>
          <a:ext cx="78994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148607</xdr:rowOff>
    </xdr:from>
    <xdr:ext cx="405111" cy="259045"/>
    <xdr:sp macro="" textlink="">
      <xdr:nvSpPr>
        <xdr:cNvPr id="276" name="n_1aveValue【公営住宅】&#10;有形固定資産減価償却率"/>
        <xdr:cNvSpPr txBox="1"/>
      </xdr:nvSpPr>
      <xdr:spPr>
        <a:xfrm>
          <a:off x="317056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166895</xdr:rowOff>
    </xdr:from>
    <xdr:ext cx="405111" cy="259045"/>
    <xdr:sp macro="" textlink="">
      <xdr:nvSpPr>
        <xdr:cNvPr id="277" name="n_2aveValue【公営住宅】&#10;有形固定資産減価償却率"/>
        <xdr:cNvSpPr txBox="1"/>
      </xdr:nvSpPr>
      <xdr:spPr>
        <a:xfrm>
          <a:off x="2385704" y="13913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142003</xdr:rowOff>
    </xdr:from>
    <xdr:ext cx="405111" cy="259045"/>
    <xdr:sp macro="" textlink="">
      <xdr:nvSpPr>
        <xdr:cNvPr id="278" name="n_3aveValue【公営住宅】&#10;有形固定資産減価償却率"/>
        <xdr:cNvSpPr txBox="1"/>
      </xdr:nvSpPr>
      <xdr:spPr>
        <a:xfrm>
          <a:off x="1611004" y="1355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4842</xdr:rowOff>
    </xdr:from>
    <xdr:ext cx="405111" cy="259045"/>
    <xdr:sp macro="" textlink="">
      <xdr:nvSpPr>
        <xdr:cNvPr id="279" name="n_1mainValue【公営住宅】&#10;有形固定資産減価償却率"/>
        <xdr:cNvSpPr txBox="1"/>
      </xdr:nvSpPr>
      <xdr:spPr>
        <a:xfrm>
          <a:off x="3170564" y="1341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55135</xdr:rowOff>
    </xdr:from>
    <xdr:ext cx="405111" cy="259045"/>
    <xdr:sp macro="" textlink="">
      <xdr:nvSpPr>
        <xdr:cNvPr id="280" name="n_2mainValue【公営住宅】&#10;有形固定資産減価償却率"/>
        <xdr:cNvSpPr txBox="1"/>
      </xdr:nvSpPr>
      <xdr:spPr>
        <a:xfrm>
          <a:off x="2385704" y="1346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1" name="直線コネクタ 290"/>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2" name="テキスト ボックス 291"/>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3" name="直線コネクタ 292"/>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4" name="テキスト ボックス 293"/>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5" name="直線コネクタ 294"/>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6" name="テキスト ボックス 295"/>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7" name="直線コネクタ 296"/>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8" name="テキスト ボックス 297"/>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9" name="直線コネクタ 298"/>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0" name="テキスト ボックス 299"/>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1" name="直線コネクタ 300"/>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2" name="テキスト ボックス 301"/>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124642</xdr:rowOff>
    </xdr:from>
    <xdr:to>
      <xdr:col>54</xdr:col>
      <xdr:colOff>189865</xdr:colOff>
      <xdr:row>86</xdr:row>
      <xdr:rowOff>163830</xdr:rowOff>
    </xdr:to>
    <xdr:cxnSp macro="">
      <xdr:nvCxnSpPr>
        <xdr:cNvPr id="306" name="直線コネクタ 305"/>
        <xdr:cNvCxnSpPr/>
      </xdr:nvCxnSpPr>
      <xdr:spPr>
        <a:xfrm flipV="1">
          <a:off x="9219565" y="13200562"/>
          <a:ext cx="0" cy="138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07" name="【公営住宅】&#10;一人当たり面積最小値テキスト"/>
        <xdr:cNvSpPr txBox="1"/>
      </xdr:nvSpPr>
      <xdr:spPr>
        <a:xfrm>
          <a:off x="9258300"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08" name="直線コネクタ 307"/>
        <xdr:cNvCxnSpPr/>
      </xdr:nvCxnSpPr>
      <xdr:spPr>
        <a:xfrm>
          <a:off x="9154160" y="1458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71319</xdr:rowOff>
    </xdr:from>
    <xdr:ext cx="469744" cy="259045"/>
    <xdr:sp macro="" textlink="">
      <xdr:nvSpPr>
        <xdr:cNvPr id="309" name="【公営住宅】&#10;一人当たり面積最大値テキスト"/>
        <xdr:cNvSpPr txBox="1"/>
      </xdr:nvSpPr>
      <xdr:spPr>
        <a:xfrm>
          <a:off x="9258300" y="1297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124642</xdr:rowOff>
    </xdr:from>
    <xdr:to>
      <xdr:col>55</xdr:col>
      <xdr:colOff>88900</xdr:colOff>
      <xdr:row>78</xdr:row>
      <xdr:rowOff>124642</xdr:rowOff>
    </xdr:to>
    <xdr:cxnSp macro="">
      <xdr:nvCxnSpPr>
        <xdr:cNvPr id="310" name="直線コネクタ 309"/>
        <xdr:cNvCxnSpPr/>
      </xdr:nvCxnSpPr>
      <xdr:spPr>
        <a:xfrm>
          <a:off x="9154160" y="13200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155501</xdr:rowOff>
    </xdr:from>
    <xdr:ext cx="469744" cy="259045"/>
    <xdr:sp macro="" textlink="">
      <xdr:nvSpPr>
        <xdr:cNvPr id="311" name="【公営住宅】&#10;一人当たり面積平均値テキスト"/>
        <xdr:cNvSpPr txBox="1"/>
      </xdr:nvSpPr>
      <xdr:spPr>
        <a:xfrm>
          <a:off x="9258300" y="1423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12" name="フローチャート: 判断 311"/>
        <xdr:cNvSpPr/>
      </xdr:nvSpPr>
      <xdr:spPr>
        <a:xfrm>
          <a:off x="9192260" y="143820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129358</xdr:rowOff>
    </xdr:from>
    <xdr:to>
      <xdr:col>50</xdr:col>
      <xdr:colOff>165100</xdr:colOff>
      <xdr:row>86</xdr:row>
      <xdr:rowOff>59508</xdr:rowOff>
    </xdr:to>
    <xdr:sp macro="" textlink="">
      <xdr:nvSpPr>
        <xdr:cNvPr id="313" name="フローチャート: 判断 312"/>
        <xdr:cNvSpPr/>
      </xdr:nvSpPr>
      <xdr:spPr>
        <a:xfrm>
          <a:off x="8445500" y="14378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14" name="フローチャート: 判断 313"/>
        <xdr:cNvSpPr/>
      </xdr:nvSpPr>
      <xdr:spPr>
        <a:xfrm>
          <a:off x="7670800" y="143738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145687</xdr:rowOff>
    </xdr:from>
    <xdr:to>
      <xdr:col>41</xdr:col>
      <xdr:colOff>101600</xdr:colOff>
      <xdr:row>86</xdr:row>
      <xdr:rowOff>75837</xdr:rowOff>
    </xdr:to>
    <xdr:sp macro="" textlink="">
      <xdr:nvSpPr>
        <xdr:cNvPr id="315" name="フローチャート: 判断 314"/>
        <xdr:cNvSpPr/>
      </xdr:nvSpPr>
      <xdr:spPr>
        <a:xfrm>
          <a:off x="6873240" y="143950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50981</xdr:rowOff>
    </xdr:from>
    <xdr:to>
      <xdr:col>55</xdr:col>
      <xdr:colOff>50800</xdr:colOff>
      <xdr:row>86</xdr:row>
      <xdr:rowOff>152581</xdr:rowOff>
    </xdr:to>
    <xdr:sp macro="" textlink="">
      <xdr:nvSpPr>
        <xdr:cNvPr id="321" name="楕円 320"/>
        <xdr:cNvSpPr/>
      </xdr:nvSpPr>
      <xdr:spPr>
        <a:xfrm>
          <a:off x="9192260" y="144680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137358</xdr:rowOff>
    </xdr:from>
    <xdr:ext cx="469744" cy="259045"/>
    <xdr:sp macro="" textlink="">
      <xdr:nvSpPr>
        <xdr:cNvPr id="322" name="【公営住宅】&#10;一人当たり面積該当値テキスト"/>
        <xdr:cNvSpPr txBox="1"/>
      </xdr:nvSpPr>
      <xdr:spPr>
        <a:xfrm>
          <a:off x="9258300" y="1438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49349</xdr:rowOff>
    </xdr:from>
    <xdr:to>
      <xdr:col>50</xdr:col>
      <xdr:colOff>165100</xdr:colOff>
      <xdr:row>86</xdr:row>
      <xdr:rowOff>150949</xdr:rowOff>
    </xdr:to>
    <xdr:sp macro="" textlink="">
      <xdr:nvSpPr>
        <xdr:cNvPr id="323" name="楕円 322"/>
        <xdr:cNvSpPr/>
      </xdr:nvSpPr>
      <xdr:spPr>
        <a:xfrm>
          <a:off x="8445500" y="1446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100149</xdr:rowOff>
    </xdr:from>
    <xdr:to>
      <xdr:col>55</xdr:col>
      <xdr:colOff>0</xdr:colOff>
      <xdr:row>86</xdr:row>
      <xdr:rowOff>101781</xdr:rowOff>
    </xdr:to>
    <xdr:cxnSp macro="">
      <xdr:nvCxnSpPr>
        <xdr:cNvPr id="324" name="直線コネクタ 323"/>
        <xdr:cNvCxnSpPr/>
      </xdr:nvCxnSpPr>
      <xdr:spPr>
        <a:xfrm>
          <a:off x="8496300" y="14517189"/>
          <a:ext cx="7239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47716</xdr:rowOff>
    </xdr:from>
    <xdr:to>
      <xdr:col>46</xdr:col>
      <xdr:colOff>38100</xdr:colOff>
      <xdr:row>86</xdr:row>
      <xdr:rowOff>149316</xdr:rowOff>
    </xdr:to>
    <xdr:sp macro="" textlink="">
      <xdr:nvSpPr>
        <xdr:cNvPr id="325" name="楕円 324"/>
        <xdr:cNvSpPr/>
      </xdr:nvSpPr>
      <xdr:spPr>
        <a:xfrm>
          <a:off x="7670800" y="144647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98516</xdr:rowOff>
    </xdr:from>
    <xdr:to>
      <xdr:col>50</xdr:col>
      <xdr:colOff>114300</xdr:colOff>
      <xdr:row>86</xdr:row>
      <xdr:rowOff>100149</xdr:rowOff>
    </xdr:to>
    <xdr:cxnSp macro="">
      <xdr:nvCxnSpPr>
        <xdr:cNvPr id="326" name="直線コネクタ 325"/>
        <xdr:cNvCxnSpPr/>
      </xdr:nvCxnSpPr>
      <xdr:spPr>
        <a:xfrm>
          <a:off x="7713980" y="14515556"/>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76035</xdr:rowOff>
    </xdr:from>
    <xdr:ext cx="469744" cy="259045"/>
    <xdr:sp macro="" textlink="">
      <xdr:nvSpPr>
        <xdr:cNvPr id="327" name="n_1aveValue【公営住宅】&#10;一人当たり面積"/>
        <xdr:cNvSpPr txBox="1"/>
      </xdr:nvSpPr>
      <xdr:spPr>
        <a:xfrm>
          <a:off x="8271587" y="1415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71138</xdr:rowOff>
    </xdr:from>
    <xdr:ext cx="469744" cy="259045"/>
    <xdr:sp macro="" textlink="">
      <xdr:nvSpPr>
        <xdr:cNvPr id="328" name="n_2aveValue【公営住宅】&#10;一人当たり面積"/>
        <xdr:cNvSpPr txBox="1"/>
      </xdr:nvSpPr>
      <xdr:spPr>
        <a:xfrm>
          <a:off x="7509587" y="1415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92364</xdr:rowOff>
    </xdr:from>
    <xdr:ext cx="469744" cy="259045"/>
    <xdr:sp macro="" textlink="">
      <xdr:nvSpPr>
        <xdr:cNvPr id="329" name="n_3aveValue【公営住宅】&#10;一人当たり面積"/>
        <xdr:cNvSpPr txBox="1"/>
      </xdr:nvSpPr>
      <xdr:spPr>
        <a:xfrm>
          <a:off x="6712027" y="1417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142076</xdr:rowOff>
    </xdr:from>
    <xdr:ext cx="469744" cy="259045"/>
    <xdr:sp macro="" textlink="">
      <xdr:nvSpPr>
        <xdr:cNvPr id="330" name="n_1mainValue【公営住宅】&#10;一人当たり面積"/>
        <xdr:cNvSpPr txBox="1"/>
      </xdr:nvSpPr>
      <xdr:spPr>
        <a:xfrm>
          <a:off x="8271587" y="1455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140443</xdr:rowOff>
    </xdr:from>
    <xdr:ext cx="469744" cy="259045"/>
    <xdr:sp macro="" textlink="">
      <xdr:nvSpPr>
        <xdr:cNvPr id="331" name="n_2mainValue【公営住宅】&#10;一人当たり面積"/>
        <xdr:cNvSpPr txBox="1"/>
      </xdr:nvSpPr>
      <xdr:spPr>
        <a:xfrm>
          <a:off x="7509587" y="145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33" name="正方形/長方形 332"/>
        <xdr:cNvSpPr/>
      </xdr:nvSpPr>
      <xdr:spPr>
        <a:xfrm>
          <a:off x="670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34" name="正方形/長方形 333"/>
        <xdr:cNvSpPr/>
      </xdr:nvSpPr>
      <xdr:spPr>
        <a:xfrm>
          <a:off x="670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35" name="正方形/長方形 334"/>
        <xdr:cNvSpPr/>
      </xdr:nvSpPr>
      <xdr:spPr>
        <a:xfrm>
          <a:off x="1803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36" name="正方形/長方形 335"/>
        <xdr:cNvSpPr/>
      </xdr:nvSpPr>
      <xdr:spPr>
        <a:xfrm>
          <a:off x="1803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39" name="正方形/長方形 338"/>
        <xdr:cNvSpPr/>
      </xdr:nvSpPr>
      <xdr:spPr>
        <a:xfrm>
          <a:off x="58267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40" name="正方形/長方形 339"/>
        <xdr:cNvSpPr/>
      </xdr:nvSpPr>
      <xdr:spPr>
        <a:xfrm>
          <a:off x="58267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41" name="正方形/長方形 340"/>
        <xdr:cNvSpPr/>
      </xdr:nvSpPr>
      <xdr:spPr>
        <a:xfrm>
          <a:off x="69367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42" name="正方形/長方形 341"/>
        <xdr:cNvSpPr/>
      </xdr:nvSpPr>
      <xdr:spPr>
        <a:xfrm>
          <a:off x="69367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5" name="直線コネクタ 354"/>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56" name="テキスト ボックス 355"/>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57" name="直線コネクタ 356"/>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58" name="テキスト ボックス 357"/>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59" name="直線コネクタ 358"/>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60" name="テキスト ボックス 359"/>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61" name="直線コネクタ 360"/>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62" name="テキスト ボックス 361"/>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3" name="直線コネクタ 36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4" name="テキスト ボックス 363"/>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5"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144780</xdr:rowOff>
    </xdr:to>
    <xdr:cxnSp macro="">
      <xdr:nvCxnSpPr>
        <xdr:cNvPr id="366" name="直線コネクタ 365"/>
        <xdr:cNvCxnSpPr/>
      </xdr:nvCxnSpPr>
      <xdr:spPr>
        <a:xfrm flipV="1">
          <a:off x="14375764" y="5674614"/>
          <a:ext cx="0" cy="1175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148607</xdr:rowOff>
    </xdr:from>
    <xdr:ext cx="405111" cy="259045"/>
    <xdr:sp macro="" textlink="">
      <xdr:nvSpPr>
        <xdr:cNvPr id="367" name="【認定こども園・幼稚園・保育所】&#10;有形固定資産減価償却率最小値テキスト"/>
        <xdr:cNvSpPr txBox="1"/>
      </xdr:nvSpPr>
      <xdr:spPr>
        <a:xfrm>
          <a:off x="14414500"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144780</xdr:rowOff>
    </xdr:from>
    <xdr:to>
      <xdr:col>86</xdr:col>
      <xdr:colOff>25400</xdr:colOff>
      <xdr:row>40</xdr:row>
      <xdr:rowOff>144780</xdr:rowOff>
    </xdr:to>
    <xdr:cxnSp macro="">
      <xdr:nvCxnSpPr>
        <xdr:cNvPr id="368" name="直線コネクタ 367"/>
        <xdr:cNvCxnSpPr/>
      </xdr:nvCxnSpPr>
      <xdr:spPr>
        <a:xfrm>
          <a:off x="14287500" y="6850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369" name="【認定こども園・幼稚園・保育所】&#10;有形固定資産減価償却率最大値テキスト"/>
        <xdr:cNvSpPr txBox="1"/>
      </xdr:nvSpPr>
      <xdr:spPr>
        <a:xfrm>
          <a:off x="14414500" y="545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370" name="直線コネクタ 369"/>
        <xdr:cNvCxnSpPr/>
      </xdr:nvCxnSpPr>
      <xdr:spPr>
        <a:xfrm>
          <a:off x="14287500" y="5674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113555</xdr:rowOff>
    </xdr:from>
    <xdr:ext cx="405111" cy="259045"/>
    <xdr:sp macro="" textlink="">
      <xdr:nvSpPr>
        <xdr:cNvPr id="371" name="【認定こども園・幼稚園・保育所】&#10;有形固定資産減価償却率平均値テキスト"/>
        <xdr:cNvSpPr txBox="1"/>
      </xdr:nvSpPr>
      <xdr:spPr>
        <a:xfrm>
          <a:off x="14414500" y="6148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135128</xdr:rowOff>
    </xdr:from>
    <xdr:to>
      <xdr:col>85</xdr:col>
      <xdr:colOff>177800</xdr:colOff>
      <xdr:row>37</xdr:row>
      <xdr:rowOff>65278</xdr:rowOff>
    </xdr:to>
    <xdr:sp macro="" textlink="">
      <xdr:nvSpPr>
        <xdr:cNvPr id="372" name="フローチャート: 判断 371"/>
        <xdr:cNvSpPr/>
      </xdr:nvSpPr>
      <xdr:spPr>
        <a:xfrm>
          <a:off x="14325600" y="617016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73" name="フローチャート: 判断 372"/>
        <xdr:cNvSpPr/>
      </xdr:nvSpPr>
      <xdr:spPr>
        <a:xfrm>
          <a:off x="135788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34544</xdr:rowOff>
    </xdr:from>
    <xdr:to>
      <xdr:col>76</xdr:col>
      <xdr:colOff>165100</xdr:colOff>
      <xdr:row>37</xdr:row>
      <xdr:rowOff>136144</xdr:rowOff>
    </xdr:to>
    <xdr:sp macro="" textlink="">
      <xdr:nvSpPr>
        <xdr:cNvPr id="374" name="フローチャート: 判断 373"/>
        <xdr:cNvSpPr/>
      </xdr:nvSpPr>
      <xdr:spPr>
        <a:xfrm>
          <a:off x="12804140" y="62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82550</xdr:rowOff>
    </xdr:from>
    <xdr:to>
      <xdr:col>72</xdr:col>
      <xdr:colOff>38100</xdr:colOff>
      <xdr:row>37</xdr:row>
      <xdr:rowOff>12700</xdr:rowOff>
    </xdr:to>
    <xdr:sp macro="" textlink="">
      <xdr:nvSpPr>
        <xdr:cNvPr id="375" name="フローチャート: 判断 374"/>
        <xdr:cNvSpPr/>
      </xdr:nvSpPr>
      <xdr:spPr>
        <a:xfrm>
          <a:off x="12029440" y="6117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6" name="テキスト ボックス 37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7" name="テキスト ボックス 37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8" name="テキスト ボックス 37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9" name="テキスト ボックス 37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0" name="テキスト ボックス 37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91694</xdr:rowOff>
    </xdr:from>
    <xdr:to>
      <xdr:col>85</xdr:col>
      <xdr:colOff>177800</xdr:colOff>
      <xdr:row>34</xdr:row>
      <xdr:rowOff>21844</xdr:rowOff>
    </xdr:to>
    <xdr:sp macro="" textlink="">
      <xdr:nvSpPr>
        <xdr:cNvPr id="381" name="楕円 380"/>
        <xdr:cNvSpPr/>
      </xdr:nvSpPr>
      <xdr:spPr>
        <a:xfrm>
          <a:off x="14325600" y="562381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44721</xdr:rowOff>
    </xdr:from>
    <xdr:ext cx="405111" cy="259045"/>
    <xdr:sp macro="" textlink="">
      <xdr:nvSpPr>
        <xdr:cNvPr id="382" name="【認定こども園・幼稚園・保育所】&#10;有形固定資産減価償却率該当値テキスト"/>
        <xdr:cNvSpPr txBox="1"/>
      </xdr:nvSpPr>
      <xdr:spPr>
        <a:xfrm>
          <a:off x="14414500" y="5576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57404</xdr:rowOff>
    </xdr:from>
    <xdr:to>
      <xdr:col>81</xdr:col>
      <xdr:colOff>101600</xdr:colOff>
      <xdr:row>33</xdr:row>
      <xdr:rowOff>159004</xdr:rowOff>
    </xdr:to>
    <xdr:sp macro="" textlink="">
      <xdr:nvSpPr>
        <xdr:cNvPr id="383" name="楕円 382"/>
        <xdr:cNvSpPr/>
      </xdr:nvSpPr>
      <xdr:spPr>
        <a:xfrm>
          <a:off x="13578840" y="558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108204</xdr:rowOff>
    </xdr:from>
    <xdr:to>
      <xdr:col>85</xdr:col>
      <xdr:colOff>127000</xdr:colOff>
      <xdr:row>33</xdr:row>
      <xdr:rowOff>142494</xdr:rowOff>
    </xdr:to>
    <xdr:cxnSp macro="">
      <xdr:nvCxnSpPr>
        <xdr:cNvPr id="384" name="直線コネクタ 383"/>
        <xdr:cNvCxnSpPr/>
      </xdr:nvCxnSpPr>
      <xdr:spPr>
        <a:xfrm>
          <a:off x="13629640" y="5640324"/>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59690</xdr:rowOff>
    </xdr:from>
    <xdr:to>
      <xdr:col>76</xdr:col>
      <xdr:colOff>165100</xdr:colOff>
      <xdr:row>33</xdr:row>
      <xdr:rowOff>161290</xdr:rowOff>
    </xdr:to>
    <xdr:sp macro="" textlink="">
      <xdr:nvSpPr>
        <xdr:cNvPr id="385" name="楕円 384"/>
        <xdr:cNvSpPr/>
      </xdr:nvSpPr>
      <xdr:spPr>
        <a:xfrm>
          <a:off x="12804140" y="559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108204</xdr:rowOff>
    </xdr:from>
    <xdr:to>
      <xdr:col>81</xdr:col>
      <xdr:colOff>50800</xdr:colOff>
      <xdr:row>33</xdr:row>
      <xdr:rowOff>110490</xdr:rowOff>
    </xdr:to>
    <xdr:cxnSp macro="">
      <xdr:nvCxnSpPr>
        <xdr:cNvPr id="386" name="直線コネクタ 385"/>
        <xdr:cNvCxnSpPr/>
      </xdr:nvCxnSpPr>
      <xdr:spPr>
        <a:xfrm flipV="1">
          <a:off x="12854940" y="5640324"/>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387" name="n_1aveValue【認定こども園・幼稚園・保育所】&#10;有形固定資産減価償却率"/>
        <xdr:cNvSpPr txBox="1"/>
      </xdr:nvSpPr>
      <xdr:spPr>
        <a:xfrm>
          <a:off x="134372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127271</xdr:rowOff>
    </xdr:from>
    <xdr:ext cx="405111" cy="259045"/>
    <xdr:sp macro="" textlink="">
      <xdr:nvSpPr>
        <xdr:cNvPr id="388" name="n_2aveValue【認定こども園・幼稚園・保育所】&#10;有形固定資産減価償却率"/>
        <xdr:cNvSpPr txBox="1"/>
      </xdr:nvSpPr>
      <xdr:spPr>
        <a:xfrm>
          <a:off x="12675244" y="632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29227</xdr:rowOff>
    </xdr:from>
    <xdr:ext cx="405111" cy="259045"/>
    <xdr:sp macro="" textlink="">
      <xdr:nvSpPr>
        <xdr:cNvPr id="389" name="n_3aveValue【認定こども園・幼稚園・保育所】&#10;有形固定資産減価償却率"/>
        <xdr:cNvSpPr txBox="1"/>
      </xdr:nvSpPr>
      <xdr:spPr>
        <a:xfrm>
          <a:off x="119005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4081</xdr:rowOff>
    </xdr:from>
    <xdr:ext cx="405111" cy="259045"/>
    <xdr:sp macro="" textlink="">
      <xdr:nvSpPr>
        <xdr:cNvPr id="390" name="n_1mainValue【認定こども園・幼稚園・保育所】&#10;有形固定資産減価償却率"/>
        <xdr:cNvSpPr txBox="1"/>
      </xdr:nvSpPr>
      <xdr:spPr>
        <a:xfrm>
          <a:off x="13437244" y="53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6367</xdr:rowOff>
    </xdr:from>
    <xdr:ext cx="405111" cy="259045"/>
    <xdr:sp macro="" textlink="">
      <xdr:nvSpPr>
        <xdr:cNvPr id="391" name="n_2mainValue【認定こども園・幼稚園・保育所】&#10;有形固定資産減価償却率"/>
        <xdr:cNvSpPr txBox="1"/>
      </xdr:nvSpPr>
      <xdr:spPr>
        <a:xfrm>
          <a:off x="12675244" y="53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2" name="直線コネクタ 401"/>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3" name="テキスト ボックス 402"/>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4" name="直線コネクタ 403"/>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5" name="テキスト ボックス 404"/>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6" name="直線コネクタ 405"/>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7" name="テキスト ボックス 406"/>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8" name="直線コネクタ 407"/>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9" name="テキスト ボックス 408"/>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1" name="テキスト ボックス 410"/>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40</xdr:row>
      <xdr:rowOff>163068</xdr:rowOff>
    </xdr:to>
    <xdr:cxnSp macro="">
      <xdr:nvCxnSpPr>
        <xdr:cNvPr id="413" name="直線コネクタ 412"/>
        <xdr:cNvCxnSpPr/>
      </xdr:nvCxnSpPr>
      <xdr:spPr>
        <a:xfrm flipV="1">
          <a:off x="19509104" y="5665470"/>
          <a:ext cx="0" cy="1203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166895</xdr:rowOff>
    </xdr:from>
    <xdr:ext cx="469744" cy="259045"/>
    <xdr:sp macro="" textlink="">
      <xdr:nvSpPr>
        <xdr:cNvPr id="414" name="【認定こども園・幼稚園・保育所】&#10;一人当たり面積最小値テキスト"/>
        <xdr:cNvSpPr txBox="1"/>
      </xdr:nvSpPr>
      <xdr:spPr>
        <a:xfrm>
          <a:off x="19547840" y="68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163068</xdr:rowOff>
    </xdr:from>
    <xdr:to>
      <xdr:col>116</xdr:col>
      <xdr:colOff>152400</xdr:colOff>
      <xdr:row>40</xdr:row>
      <xdr:rowOff>163068</xdr:rowOff>
    </xdr:to>
    <xdr:cxnSp macro="">
      <xdr:nvCxnSpPr>
        <xdr:cNvPr id="415" name="直線コネクタ 414"/>
        <xdr:cNvCxnSpPr/>
      </xdr:nvCxnSpPr>
      <xdr:spPr>
        <a:xfrm>
          <a:off x="19443700" y="68686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416" name="【認定こども園・幼稚園・保育所】&#10;一人当たり面積最大値テキスト"/>
        <xdr:cNvSpPr txBox="1"/>
      </xdr:nvSpPr>
      <xdr:spPr>
        <a:xfrm>
          <a:off x="1954784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417" name="直線コネクタ 416"/>
        <xdr:cNvCxnSpPr/>
      </xdr:nvCxnSpPr>
      <xdr:spPr>
        <a:xfrm>
          <a:off x="1944370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92981</xdr:rowOff>
    </xdr:from>
    <xdr:ext cx="469744" cy="259045"/>
    <xdr:sp macro="" textlink="">
      <xdr:nvSpPr>
        <xdr:cNvPr id="418" name="【認定こども園・幼稚園・保育所】&#10;一人当たり面積平均値テキスト"/>
        <xdr:cNvSpPr txBox="1"/>
      </xdr:nvSpPr>
      <xdr:spPr>
        <a:xfrm>
          <a:off x="19547840" y="6630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19" name="フローチャート: 判断 418"/>
        <xdr:cNvSpPr/>
      </xdr:nvSpPr>
      <xdr:spPr>
        <a:xfrm>
          <a:off x="19458940" y="6652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20" name="フローチャート: 判断 419"/>
        <xdr:cNvSpPr/>
      </xdr:nvSpPr>
      <xdr:spPr>
        <a:xfrm>
          <a:off x="18735040" y="66570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109982</xdr:rowOff>
    </xdr:from>
    <xdr:to>
      <xdr:col>107</xdr:col>
      <xdr:colOff>101600</xdr:colOff>
      <xdr:row>40</xdr:row>
      <xdr:rowOff>40132</xdr:rowOff>
    </xdr:to>
    <xdr:sp macro="" textlink="">
      <xdr:nvSpPr>
        <xdr:cNvPr id="421" name="フローチャート: 判断 420"/>
        <xdr:cNvSpPr/>
      </xdr:nvSpPr>
      <xdr:spPr>
        <a:xfrm>
          <a:off x="17937480" y="66479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422" name="フローチャート: 判断 421"/>
        <xdr:cNvSpPr/>
      </xdr:nvSpPr>
      <xdr:spPr>
        <a:xfrm>
          <a:off x="17162780" y="670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3" name="テキスト ボックス 42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4" name="テキスト ボックス 42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5" name="テキスト ボックス 42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6" name="テキスト ボックス 42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7" name="テキスト ボックス 42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107696</xdr:rowOff>
    </xdr:from>
    <xdr:to>
      <xdr:col>116</xdr:col>
      <xdr:colOff>114300</xdr:colOff>
      <xdr:row>39</xdr:row>
      <xdr:rowOff>37846</xdr:rowOff>
    </xdr:to>
    <xdr:sp macro="" textlink="">
      <xdr:nvSpPr>
        <xdr:cNvPr id="428" name="楕円 427"/>
        <xdr:cNvSpPr/>
      </xdr:nvSpPr>
      <xdr:spPr>
        <a:xfrm>
          <a:off x="19458940" y="64780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130573</xdr:rowOff>
    </xdr:from>
    <xdr:ext cx="469744" cy="259045"/>
    <xdr:sp macro="" textlink="">
      <xdr:nvSpPr>
        <xdr:cNvPr id="429" name="【認定こども園・幼稚園・保育所】&#10;一人当たり面積該当値テキスト"/>
        <xdr:cNvSpPr txBox="1"/>
      </xdr:nvSpPr>
      <xdr:spPr>
        <a:xfrm>
          <a:off x="19547840" y="633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98552</xdr:rowOff>
    </xdr:from>
    <xdr:to>
      <xdr:col>112</xdr:col>
      <xdr:colOff>38100</xdr:colOff>
      <xdr:row>39</xdr:row>
      <xdr:rowOff>28702</xdr:rowOff>
    </xdr:to>
    <xdr:sp macro="" textlink="">
      <xdr:nvSpPr>
        <xdr:cNvPr id="430" name="楕円 429"/>
        <xdr:cNvSpPr/>
      </xdr:nvSpPr>
      <xdr:spPr>
        <a:xfrm>
          <a:off x="18735040" y="64688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149352</xdr:rowOff>
    </xdr:from>
    <xdr:to>
      <xdr:col>116</xdr:col>
      <xdr:colOff>63500</xdr:colOff>
      <xdr:row>38</xdr:row>
      <xdr:rowOff>158496</xdr:rowOff>
    </xdr:to>
    <xdr:cxnSp macro="">
      <xdr:nvCxnSpPr>
        <xdr:cNvPr id="431" name="直線コネクタ 430"/>
        <xdr:cNvCxnSpPr/>
      </xdr:nvCxnSpPr>
      <xdr:spPr>
        <a:xfrm>
          <a:off x="18778220" y="6519672"/>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93980</xdr:rowOff>
    </xdr:from>
    <xdr:to>
      <xdr:col>107</xdr:col>
      <xdr:colOff>101600</xdr:colOff>
      <xdr:row>39</xdr:row>
      <xdr:rowOff>24130</xdr:rowOff>
    </xdr:to>
    <xdr:sp macro="" textlink="">
      <xdr:nvSpPr>
        <xdr:cNvPr id="432" name="楕円 431"/>
        <xdr:cNvSpPr/>
      </xdr:nvSpPr>
      <xdr:spPr>
        <a:xfrm>
          <a:off x="17937480" y="646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144780</xdr:rowOff>
    </xdr:from>
    <xdr:to>
      <xdr:col>111</xdr:col>
      <xdr:colOff>177800</xdr:colOff>
      <xdr:row>38</xdr:row>
      <xdr:rowOff>149352</xdr:rowOff>
    </xdr:to>
    <xdr:cxnSp macro="">
      <xdr:nvCxnSpPr>
        <xdr:cNvPr id="433" name="直線コネクタ 432"/>
        <xdr:cNvCxnSpPr/>
      </xdr:nvCxnSpPr>
      <xdr:spPr>
        <a:xfrm>
          <a:off x="17988280" y="6515100"/>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434" name="n_1aveValue【認定こども園・幼稚園・保育所】&#10;一人当たり面積"/>
        <xdr:cNvSpPr txBox="1"/>
      </xdr:nvSpPr>
      <xdr:spPr>
        <a:xfrm>
          <a:off x="18561127" y="674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31259</xdr:rowOff>
    </xdr:from>
    <xdr:ext cx="469744" cy="259045"/>
    <xdr:sp macro="" textlink="">
      <xdr:nvSpPr>
        <xdr:cNvPr id="435" name="n_2aveValue【認定こども園・幼稚園・保育所】&#10;一人当たり面積"/>
        <xdr:cNvSpPr txBox="1"/>
      </xdr:nvSpPr>
      <xdr:spPr>
        <a:xfrm>
          <a:off x="17776267" y="67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111523</xdr:rowOff>
    </xdr:from>
    <xdr:ext cx="469744" cy="259045"/>
    <xdr:sp macro="" textlink="">
      <xdr:nvSpPr>
        <xdr:cNvPr id="436" name="n_3aveValue【認定こども園・幼稚園・保育所】&#10;一人当たり面積"/>
        <xdr:cNvSpPr txBox="1"/>
      </xdr:nvSpPr>
      <xdr:spPr>
        <a:xfrm>
          <a:off x="17001567"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45229</xdr:rowOff>
    </xdr:from>
    <xdr:ext cx="469744" cy="259045"/>
    <xdr:sp macro="" textlink="">
      <xdr:nvSpPr>
        <xdr:cNvPr id="437" name="n_1mainValue【認定こども園・幼稚園・保育所】&#10;一人当たり面積"/>
        <xdr:cNvSpPr txBox="1"/>
      </xdr:nvSpPr>
      <xdr:spPr>
        <a:xfrm>
          <a:off x="18561127" y="624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38" name="n_2mainValue【認定こども園・幼稚園・保育所】&#10;一人当たり面積"/>
        <xdr:cNvSpPr txBox="1"/>
      </xdr:nvSpPr>
      <xdr:spPr>
        <a:xfrm>
          <a:off x="1777626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9" name="正方形/長方形 43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0" name="正方形/長方形 43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1" name="正方形/長方形 44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2" name="正方形/長方形 44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3" name="正方形/長方形 44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4" name="正方形/長方形 44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5" name="正方形/長方形 44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6" name="正方形/長方形 44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7" name="テキスト ボックス 44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8" name="直線コネクタ 44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9" name="テキスト ボックス 448"/>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0" name="直線コネクタ 449"/>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1" name="テキスト ボックス 450"/>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2" name="直線コネクタ 451"/>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3" name="テキスト ボックス 452"/>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4" name="直線コネクタ 453"/>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5" name="テキスト ボックス 454"/>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6" name="直線コネクタ 455"/>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7" name="テキスト ボックス 456"/>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8" name="直線コネクタ 457"/>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9" name="テキスト ボックス 458"/>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0" name="直線コネクタ 459"/>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1" name="テキスト ボックス 460"/>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3" name="テキスト ボックス 462"/>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42454</xdr:rowOff>
    </xdr:from>
    <xdr:to>
      <xdr:col>85</xdr:col>
      <xdr:colOff>126364</xdr:colOff>
      <xdr:row>64</xdr:row>
      <xdr:rowOff>19594</xdr:rowOff>
    </xdr:to>
    <xdr:cxnSp macro="">
      <xdr:nvCxnSpPr>
        <xdr:cNvPr id="465" name="直線コネクタ 464"/>
        <xdr:cNvCxnSpPr/>
      </xdr:nvCxnSpPr>
      <xdr:spPr>
        <a:xfrm flipV="1">
          <a:off x="14375764" y="9430294"/>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466" name="【学校施設】&#10;有形固定資産減価償却率最小値テキスト"/>
        <xdr:cNvSpPr txBox="1"/>
      </xdr:nvSpPr>
      <xdr:spPr>
        <a:xfrm>
          <a:off x="14414500" y="1075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67" name="直線コネクタ 466"/>
        <xdr:cNvCxnSpPr/>
      </xdr:nvCxnSpPr>
      <xdr:spPr>
        <a:xfrm>
          <a:off x="14287500" y="107485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160581</xdr:rowOff>
    </xdr:from>
    <xdr:ext cx="405111" cy="259045"/>
    <xdr:sp macro="" textlink="">
      <xdr:nvSpPr>
        <xdr:cNvPr id="468" name="【学校施設】&#10;有形固定資産減価償却率最大値テキスト"/>
        <xdr:cNvSpPr txBox="1"/>
      </xdr:nvSpPr>
      <xdr:spPr>
        <a:xfrm>
          <a:off x="14414500" y="9213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42454</xdr:rowOff>
    </xdr:from>
    <xdr:to>
      <xdr:col>86</xdr:col>
      <xdr:colOff>25400</xdr:colOff>
      <xdr:row>56</xdr:row>
      <xdr:rowOff>42454</xdr:rowOff>
    </xdr:to>
    <xdr:cxnSp macro="">
      <xdr:nvCxnSpPr>
        <xdr:cNvPr id="469" name="直線コネクタ 468"/>
        <xdr:cNvCxnSpPr/>
      </xdr:nvCxnSpPr>
      <xdr:spPr>
        <a:xfrm>
          <a:off x="14287500" y="9430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39024</xdr:rowOff>
    </xdr:from>
    <xdr:ext cx="405111" cy="259045"/>
    <xdr:sp macro="" textlink="">
      <xdr:nvSpPr>
        <xdr:cNvPr id="470" name="【学校施設】&#10;有形固定資産減価償却率平均値テキスト"/>
        <xdr:cNvSpPr txBox="1"/>
      </xdr:nvSpPr>
      <xdr:spPr>
        <a:xfrm>
          <a:off x="14414500" y="9762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471" name="フローチャート: 判断 470"/>
        <xdr:cNvSpPr/>
      </xdr:nvSpPr>
      <xdr:spPr>
        <a:xfrm>
          <a:off x="14325600" y="990690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151674</xdr:rowOff>
    </xdr:from>
    <xdr:to>
      <xdr:col>81</xdr:col>
      <xdr:colOff>101600</xdr:colOff>
      <xdr:row>59</xdr:row>
      <xdr:rowOff>81824</xdr:rowOff>
    </xdr:to>
    <xdr:sp macro="" textlink="">
      <xdr:nvSpPr>
        <xdr:cNvPr id="472" name="フローチャート: 判断 471"/>
        <xdr:cNvSpPr/>
      </xdr:nvSpPr>
      <xdr:spPr>
        <a:xfrm>
          <a:off x="13578840" y="9874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73" name="フローチャート: 判断 472"/>
        <xdr:cNvSpPr/>
      </xdr:nvSpPr>
      <xdr:spPr>
        <a:xfrm>
          <a:off x="1280414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25944</xdr:rowOff>
    </xdr:from>
    <xdr:to>
      <xdr:col>72</xdr:col>
      <xdr:colOff>38100</xdr:colOff>
      <xdr:row>57</xdr:row>
      <xdr:rowOff>127544</xdr:rowOff>
    </xdr:to>
    <xdr:sp macro="" textlink="">
      <xdr:nvSpPr>
        <xdr:cNvPr id="474" name="フローチャート: 判断 473"/>
        <xdr:cNvSpPr/>
      </xdr:nvSpPr>
      <xdr:spPr>
        <a:xfrm>
          <a:off x="12029440" y="95814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480" name="楕円 479"/>
        <xdr:cNvSpPr/>
      </xdr:nvSpPr>
      <xdr:spPr>
        <a:xfrm>
          <a:off x="14325600" y="997875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66420</xdr:rowOff>
    </xdr:from>
    <xdr:ext cx="405111" cy="259045"/>
    <xdr:sp macro="" textlink="">
      <xdr:nvSpPr>
        <xdr:cNvPr id="481" name="【学校施設】&#10;有形固定資産減価償却率該当値テキスト"/>
        <xdr:cNvSpPr txBox="1"/>
      </xdr:nvSpPr>
      <xdr:spPr>
        <a:xfrm>
          <a:off x="14414500" y="9957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482" name="楕円 481"/>
        <xdr:cNvSpPr/>
      </xdr:nvSpPr>
      <xdr:spPr>
        <a:xfrm>
          <a:off x="1357884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80010</xdr:rowOff>
    </xdr:from>
    <xdr:to>
      <xdr:col>85</xdr:col>
      <xdr:colOff>127000</xdr:colOff>
      <xdr:row>59</xdr:row>
      <xdr:rowOff>138793</xdr:rowOff>
    </xdr:to>
    <xdr:cxnSp macro="">
      <xdr:nvCxnSpPr>
        <xdr:cNvPr id="483" name="直線コネクタ 482"/>
        <xdr:cNvCxnSpPr/>
      </xdr:nvCxnSpPr>
      <xdr:spPr>
        <a:xfrm>
          <a:off x="13629640" y="9970770"/>
          <a:ext cx="74676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151674</xdr:rowOff>
    </xdr:from>
    <xdr:to>
      <xdr:col>76</xdr:col>
      <xdr:colOff>165100</xdr:colOff>
      <xdr:row>59</xdr:row>
      <xdr:rowOff>81824</xdr:rowOff>
    </xdr:to>
    <xdr:sp macro="" textlink="">
      <xdr:nvSpPr>
        <xdr:cNvPr id="484" name="楕円 483"/>
        <xdr:cNvSpPr/>
      </xdr:nvSpPr>
      <xdr:spPr>
        <a:xfrm>
          <a:off x="12804140" y="98747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31024</xdr:rowOff>
    </xdr:from>
    <xdr:to>
      <xdr:col>81</xdr:col>
      <xdr:colOff>50800</xdr:colOff>
      <xdr:row>59</xdr:row>
      <xdr:rowOff>80010</xdr:rowOff>
    </xdr:to>
    <xdr:cxnSp macro="">
      <xdr:nvCxnSpPr>
        <xdr:cNvPr id="485" name="直線コネクタ 484"/>
        <xdr:cNvCxnSpPr/>
      </xdr:nvCxnSpPr>
      <xdr:spPr>
        <a:xfrm>
          <a:off x="12854940" y="9921784"/>
          <a:ext cx="7747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98351</xdr:rowOff>
    </xdr:from>
    <xdr:ext cx="405111" cy="259045"/>
    <xdr:sp macro="" textlink="">
      <xdr:nvSpPr>
        <xdr:cNvPr id="486" name="n_1aveValue【学校施設】&#10;有形固定資産減価償却率"/>
        <xdr:cNvSpPr txBox="1"/>
      </xdr:nvSpPr>
      <xdr:spPr>
        <a:xfrm>
          <a:off x="13437244" y="965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487" name="n_2aveValue【学校施設】&#10;有形固定資産減価償却率"/>
        <xdr:cNvSpPr txBox="1"/>
      </xdr:nvSpPr>
      <xdr:spPr>
        <a:xfrm>
          <a:off x="126752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144071</xdr:rowOff>
    </xdr:from>
    <xdr:ext cx="405111" cy="259045"/>
    <xdr:sp macro="" textlink="">
      <xdr:nvSpPr>
        <xdr:cNvPr id="488" name="n_3aveValue【学校施設】&#10;有形固定資産減価償却率"/>
        <xdr:cNvSpPr txBox="1"/>
      </xdr:nvSpPr>
      <xdr:spPr>
        <a:xfrm>
          <a:off x="11900544" y="936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121937</xdr:rowOff>
    </xdr:from>
    <xdr:ext cx="405111" cy="259045"/>
    <xdr:sp macro="" textlink="">
      <xdr:nvSpPr>
        <xdr:cNvPr id="489" name="n_1mainValue【学校施設】&#10;有形固定資産減価償却率"/>
        <xdr:cNvSpPr txBox="1"/>
      </xdr:nvSpPr>
      <xdr:spPr>
        <a:xfrm>
          <a:off x="13437244" y="1001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72951</xdr:rowOff>
    </xdr:from>
    <xdr:ext cx="405111" cy="259045"/>
    <xdr:sp macro="" textlink="">
      <xdr:nvSpPr>
        <xdr:cNvPr id="490" name="n_2mainValue【学校施設】&#10;有形固定資産減価償却率"/>
        <xdr:cNvSpPr txBox="1"/>
      </xdr:nvSpPr>
      <xdr:spPr>
        <a:xfrm>
          <a:off x="12675244" y="9963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1" name="テキスト ボックス 500"/>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2" name="直線コネクタ 501"/>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3" name="テキスト ボックス 502"/>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4" name="直線コネクタ 503"/>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5" name="テキスト ボックス 504"/>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6" name="直線コネクタ 505"/>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7" name="テキスト ボックス 506"/>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8" name="直線コネクタ 507"/>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9" name="テキスト ボックス 508"/>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0" name="直線コネクタ 509"/>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1" name="テキスト ボックス 510"/>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64</xdr:row>
      <xdr:rowOff>7620</xdr:rowOff>
    </xdr:to>
    <xdr:cxnSp macro="">
      <xdr:nvCxnSpPr>
        <xdr:cNvPr id="515" name="直線コネクタ 514"/>
        <xdr:cNvCxnSpPr/>
      </xdr:nvCxnSpPr>
      <xdr:spPr>
        <a:xfrm flipV="1">
          <a:off x="19509104" y="9274810"/>
          <a:ext cx="0" cy="1461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16" name="【学校施設】&#10;一人当たり面積最小値テキスト"/>
        <xdr:cNvSpPr txBox="1"/>
      </xdr:nvSpPr>
      <xdr:spPr>
        <a:xfrm>
          <a:off x="1954784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17" name="直線コネクタ 516"/>
        <xdr:cNvCxnSpPr/>
      </xdr:nvCxnSpPr>
      <xdr:spPr>
        <a:xfrm>
          <a:off x="19443700" y="10736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18" name="【学校施設】&#10;一人当たり面積最大値テキスト"/>
        <xdr:cNvSpPr txBox="1"/>
      </xdr:nvSpPr>
      <xdr:spPr>
        <a:xfrm>
          <a:off x="19547840" y="905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19" name="直線コネクタ 518"/>
        <xdr:cNvCxnSpPr/>
      </xdr:nvCxnSpPr>
      <xdr:spPr>
        <a:xfrm>
          <a:off x="19443700" y="9274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33037</xdr:rowOff>
    </xdr:from>
    <xdr:ext cx="469744" cy="259045"/>
    <xdr:sp macro="" textlink="">
      <xdr:nvSpPr>
        <xdr:cNvPr id="520" name="【学校施設】&#10;一人当たり面積平均値テキスト"/>
        <xdr:cNvSpPr txBox="1"/>
      </xdr:nvSpPr>
      <xdr:spPr>
        <a:xfrm>
          <a:off x="19547840" y="1025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xdr:rowOff>
    </xdr:from>
    <xdr:to>
      <xdr:col>116</xdr:col>
      <xdr:colOff>114300</xdr:colOff>
      <xdr:row>62</xdr:row>
      <xdr:rowOff>111760</xdr:rowOff>
    </xdr:to>
    <xdr:sp macro="" textlink="">
      <xdr:nvSpPr>
        <xdr:cNvPr id="521" name="フローチャート: 判断 520"/>
        <xdr:cNvSpPr/>
      </xdr:nvSpPr>
      <xdr:spPr>
        <a:xfrm>
          <a:off x="1945894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16510</xdr:rowOff>
    </xdr:from>
    <xdr:to>
      <xdr:col>112</xdr:col>
      <xdr:colOff>38100</xdr:colOff>
      <xdr:row>62</xdr:row>
      <xdr:rowOff>118110</xdr:rowOff>
    </xdr:to>
    <xdr:sp macro="" textlink="">
      <xdr:nvSpPr>
        <xdr:cNvPr id="522" name="フローチャート: 判断 521"/>
        <xdr:cNvSpPr/>
      </xdr:nvSpPr>
      <xdr:spPr>
        <a:xfrm>
          <a:off x="18735040" y="10410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0</xdr:rowOff>
    </xdr:from>
    <xdr:to>
      <xdr:col>107</xdr:col>
      <xdr:colOff>101600</xdr:colOff>
      <xdr:row>62</xdr:row>
      <xdr:rowOff>101600</xdr:rowOff>
    </xdr:to>
    <xdr:sp macro="" textlink="">
      <xdr:nvSpPr>
        <xdr:cNvPr id="523" name="フローチャート: 判断 522"/>
        <xdr:cNvSpPr/>
      </xdr:nvSpPr>
      <xdr:spPr>
        <a:xfrm>
          <a:off x="17937480" y="103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524" name="フローチャート: 判断 523"/>
        <xdr:cNvSpPr/>
      </xdr:nvSpPr>
      <xdr:spPr>
        <a:xfrm>
          <a:off x="1716278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76200</xdr:rowOff>
    </xdr:from>
    <xdr:to>
      <xdr:col>116</xdr:col>
      <xdr:colOff>114300</xdr:colOff>
      <xdr:row>63</xdr:row>
      <xdr:rowOff>6350</xdr:rowOff>
    </xdr:to>
    <xdr:sp macro="" textlink="">
      <xdr:nvSpPr>
        <xdr:cNvPr id="530" name="楕円 529"/>
        <xdr:cNvSpPr/>
      </xdr:nvSpPr>
      <xdr:spPr>
        <a:xfrm>
          <a:off x="19458940" y="10469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54627</xdr:rowOff>
    </xdr:from>
    <xdr:ext cx="469744" cy="259045"/>
    <xdr:sp macro="" textlink="">
      <xdr:nvSpPr>
        <xdr:cNvPr id="531" name="【学校施設】&#10;一人当たり面積該当値テキスト"/>
        <xdr:cNvSpPr txBox="1"/>
      </xdr:nvSpPr>
      <xdr:spPr>
        <a:xfrm>
          <a:off x="19547840" y="1044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21590</xdr:rowOff>
    </xdr:from>
    <xdr:to>
      <xdr:col>112</xdr:col>
      <xdr:colOff>38100</xdr:colOff>
      <xdr:row>62</xdr:row>
      <xdr:rowOff>123190</xdr:rowOff>
    </xdr:to>
    <xdr:sp macro="" textlink="">
      <xdr:nvSpPr>
        <xdr:cNvPr id="532" name="楕円 531"/>
        <xdr:cNvSpPr/>
      </xdr:nvSpPr>
      <xdr:spPr>
        <a:xfrm>
          <a:off x="18735040" y="104152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72390</xdr:rowOff>
    </xdr:from>
    <xdr:to>
      <xdr:col>116</xdr:col>
      <xdr:colOff>63500</xdr:colOff>
      <xdr:row>62</xdr:row>
      <xdr:rowOff>127000</xdr:rowOff>
    </xdr:to>
    <xdr:cxnSp macro="">
      <xdr:nvCxnSpPr>
        <xdr:cNvPr id="533" name="直線コネクタ 532"/>
        <xdr:cNvCxnSpPr/>
      </xdr:nvCxnSpPr>
      <xdr:spPr>
        <a:xfrm>
          <a:off x="18778220" y="10466070"/>
          <a:ext cx="73152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3810</xdr:rowOff>
    </xdr:from>
    <xdr:to>
      <xdr:col>107</xdr:col>
      <xdr:colOff>101600</xdr:colOff>
      <xdr:row>62</xdr:row>
      <xdr:rowOff>105410</xdr:rowOff>
    </xdr:to>
    <xdr:sp macro="" textlink="">
      <xdr:nvSpPr>
        <xdr:cNvPr id="534" name="楕円 533"/>
        <xdr:cNvSpPr/>
      </xdr:nvSpPr>
      <xdr:spPr>
        <a:xfrm>
          <a:off x="17937480" y="103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54610</xdr:rowOff>
    </xdr:from>
    <xdr:to>
      <xdr:col>111</xdr:col>
      <xdr:colOff>177800</xdr:colOff>
      <xdr:row>62</xdr:row>
      <xdr:rowOff>72390</xdr:rowOff>
    </xdr:to>
    <xdr:cxnSp macro="">
      <xdr:nvCxnSpPr>
        <xdr:cNvPr id="535" name="直線コネクタ 534"/>
        <xdr:cNvCxnSpPr/>
      </xdr:nvCxnSpPr>
      <xdr:spPr>
        <a:xfrm>
          <a:off x="17988280" y="10448290"/>
          <a:ext cx="78994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134637</xdr:rowOff>
    </xdr:from>
    <xdr:ext cx="469744" cy="259045"/>
    <xdr:sp macro="" textlink="">
      <xdr:nvSpPr>
        <xdr:cNvPr id="536" name="n_1aveValue【学校施設】&#10;一人当たり面積"/>
        <xdr:cNvSpPr txBox="1"/>
      </xdr:nvSpPr>
      <xdr:spPr>
        <a:xfrm>
          <a:off x="18561127" y="1019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118127</xdr:rowOff>
    </xdr:from>
    <xdr:ext cx="469744" cy="259045"/>
    <xdr:sp macro="" textlink="">
      <xdr:nvSpPr>
        <xdr:cNvPr id="537" name="n_2aveValue【学校施設】&#10;一人当たり面積"/>
        <xdr:cNvSpPr txBox="1"/>
      </xdr:nvSpPr>
      <xdr:spPr>
        <a:xfrm>
          <a:off x="1777626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120667</xdr:rowOff>
    </xdr:from>
    <xdr:ext cx="469744" cy="259045"/>
    <xdr:sp macro="" textlink="">
      <xdr:nvSpPr>
        <xdr:cNvPr id="538" name="n_3aveValue【学校施設】&#10;一人当たり面積"/>
        <xdr:cNvSpPr txBox="1"/>
      </xdr:nvSpPr>
      <xdr:spPr>
        <a:xfrm>
          <a:off x="1700156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114317</xdr:rowOff>
    </xdr:from>
    <xdr:ext cx="469744" cy="259045"/>
    <xdr:sp macro="" textlink="">
      <xdr:nvSpPr>
        <xdr:cNvPr id="539" name="n_1mainValue【学校施設】&#10;一人当たり面積"/>
        <xdr:cNvSpPr txBox="1"/>
      </xdr:nvSpPr>
      <xdr:spPr>
        <a:xfrm>
          <a:off x="18561127" y="1050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96537</xdr:rowOff>
    </xdr:from>
    <xdr:ext cx="469744" cy="259045"/>
    <xdr:sp macro="" textlink="">
      <xdr:nvSpPr>
        <xdr:cNvPr id="540" name="n_2mainValue【学校施設】&#10;一人当たり面積"/>
        <xdr:cNvSpPr txBox="1"/>
      </xdr:nvSpPr>
      <xdr:spPr>
        <a:xfrm>
          <a:off x="17776267" y="1049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9" name="テキスト ボックス 54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0" name="直線コネクタ 54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1" name="直線コネクタ 550"/>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2" name="テキスト ボックス 551"/>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3" name="直線コネクタ 552"/>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4" name="テキスト ボックス 553"/>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5" name="直線コネクタ 554"/>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6" name="テキスト ボックス 555"/>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7" name="直線コネクタ 556"/>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8" name="テキスト ボックス 557"/>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9" name="直線コネクタ 558"/>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0" name="テキスト ボックス 559"/>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1" name="直線コネクタ 560"/>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2" name="テキスト ボックス 561"/>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26670</xdr:rowOff>
    </xdr:to>
    <xdr:cxnSp macro="">
      <xdr:nvCxnSpPr>
        <xdr:cNvPr id="566" name="直線コネクタ 565"/>
        <xdr:cNvCxnSpPr/>
      </xdr:nvCxnSpPr>
      <xdr:spPr>
        <a:xfrm flipV="1">
          <a:off x="14375764" y="13200562"/>
          <a:ext cx="0" cy="124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340478" cy="259045"/>
    <xdr:sp macro="" textlink="">
      <xdr:nvSpPr>
        <xdr:cNvPr id="567" name="【児童館】&#10;有形固定資産減価償却率最小値テキスト"/>
        <xdr:cNvSpPr txBox="1"/>
      </xdr:nvSpPr>
      <xdr:spPr>
        <a:xfrm>
          <a:off x="14414500" y="14447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568" name="直線コネクタ 567"/>
        <xdr:cNvCxnSpPr/>
      </xdr:nvCxnSpPr>
      <xdr:spPr>
        <a:xfrm>
          <a:off x="14287500" y="14443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69" name="【児童館】&#10;有形固定資産減価償却率最大値テキスト"/>
        <xdr:cNvSpPr txBox="1"/>
      </xdr:nvSpPr>
      <xdr:spPr>
        <a:xfrm>
          <a:off x="14414500" y="1297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570" name="直線コネクタ 569"/>
        <xdr:cNvCxnSpPr/>
      </xdr:nvCxnSpPr>
      <xdr:spPr>
        <a:xfrm>
          <a:off x="14287500" y="13200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571" name="【児童館】&#10;有形固定資産減価償却率平均値テキスト"/>
        <xdr:cNvSpPr txBox="1"/>
      </xdr:nvSpPr>
      <xdr:spPr>
        <a:xfrm>
          <a:off x="14414500" y="135788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72" name="フローチャート: 判断 571"/>
        <xdr:cNvSpPr/>
      </xdr:nvSpPr>
      <xdr:spPr>
        <a:xfrm>
          <a:off x="14325600" y="1360042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47716</xdr:rowOff>
    </xdr:from>
    <xdr:to>
      <xdr:col>81</xdr:col>
      <xdr:colOff>101600</xdr:colOff>
      <xdr:row>81</xdr:row>
      <xdr:rowOff>149316</xdr:rowOff>
    </xdr:to>
    <xdr:sp macro="" textlink="">
      <xdr:nvSpPr>
        <xdr:cNvPr id="573" name="フローチャート: 判断 572"/>
        <xdr:cNvSpPr/>
      </xdr:nvSpPr>
      <xdr:spPr>
        <a:xfrm>
          <a:off x="13578840" y="136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37919</xdr:rowOff>
    </xdr:from>
    <xdr:to>
      <xdr:col>76</xdr:col>
      <xdr:colOff>165100</xdr:colOff>
      <xdr:row>81</xdr:row>
      <xdr:rowOff>139519</xdr:rowOff>
    </xdr:to>
    <xdr:sp macro="" textlink="">
      <xdr:nvSpPr>
        <xdr:cNvPr id="574" name="フローチャート: 判断 573"/>
        <xdr:cNvSpPr/>
      </xdr:nvSpPr>
      <xdr:spPr>
        <a:xfrm>
          <a:off x="12804140" y="136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575" name="フローチャート: 判断 574"/>
        <xdr:cNvSpPr/>
      </xdr:nvSpPr>
      <xdr:spPr>
        <a:xfrm>
          <a:off x="12029440" y="135650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16692</xdr:rowOff>
    </xdr:from>
    <xdr:to>
      <xdr:col>85</xdr:col>
      <xdr:colOff>177800</xdr:colOff>
      <xdr:row>80</xdr:row>
      <xdr:rowOff>118292</xdr:rowOff>
    </xdr:to>
    <xdr:sp macro="" textlink="">
      <xdr:nvSpPr>
        <xdr:cNvPr id="581" name="楕円 580"/>
        <xdr:cNvSpPr/>
      </xdr:nvSpPr>
      <xdr:spPr>
        <a:xfrm>
          <a:off x="14325600" y="1342789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39569</xdr:rowOff>
    </xdr:from>
    <xdr:ext cx="405111" cy="259045"/>
    <xdr:sp macro="" textlink="">
      <xdr:nvSpPr>
        <xdr:cNvPr id="582" name="【児童館】&#10;有形固定資産減価償却率該当値テキスト"/>
        <xdr:cNvSpPr txBox="1"/>
      </xdr:nvSpPr>
      <xdr:spPr>
        <a:xfrm>
          <a:off x="14414500" y="1328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36286</xdr:rowOff>
    </xdr:from>
    <xdr:to>
      <xdr:col>81</xdr:col>
      <xdr:colOff>101600</xdr:colOff>
      <xdr:row>80</xdr:row>
      <xdr:rowOff>137886</xdr:rowOff>
    </xdr:to>
    <xdr:sp macro="" textlink="">
      <xdr:nvSpPr>
        <xdr:cNvPr id="583" name="楕円 582"/>
        <xdr:cNvSpPr/>
      </xdr:nvSpPr>
      <xdr:spPr>
        <a:xfrm>
          <a:off x="13578840" y="134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67492</xdr:rowOff>
    </xdr:from>
    <xdr:to>
      <xdr:col>85</xdr:col>
      <xdr:colOff>127000</xdr:colOff>
      <xdr:row>80</xdr:row>
      <xdr:rowOff>87086</xdr:rowOff>
    </xdr:to>
    <xdr:cxnSp macro="">
      <xdr:nvCxnSpPr>
        <xdr:cNvPr id="584" name="直線コネクタ 583"/>
        <xdr:cNvCxnSpPr/>
      </xdr:nvCxnSpPr>
      <xdr:spPr>
        <a:xfrm flipV="1">
          <a:off x="13629640" y="13478692"/>
          <a:ext cx="74676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59145</xdr:rowOff>
    </xdr:from>
    <xdr:to>
      <xdr:col>76</xdr:col>
      <xdr:colOff>165100</xdr:colOff>
      <xdr:row>80</xdr:row>
      <xdr:rowOff>160745</xdr:rowOff>
    </xdr:to>
    <xdr:sp macro="" textlink="">
      <xdr:nvSpPr>
        <xdr:cNvPr id="585" name="楕円 584"/>
        <xdr:cNvSpPr/>
      </xdr:nvSpPr>
      <xdr:spPr>
        <a:xfrm>
          <a:off x="12804140" y="134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87086</xdr:rowOff>
    </xdr:from>
    <xdr:to>
      <xdr:col>81</xdr:col>
      <xdr:colOff>50800</xdr:colOff>
      <xdr:row>80</xdr:row>
      <xdr:rowOff>109945</xdr:rowOff>
    </xdr:to>
    <xdr:cxnSp macro="">
      <xdr:nvCxnSpPr>
        <xdr:cNvPr id="586" name="直線コネクタ 585"/>
        <xdr:cNvCxnSpPr/>
      </xdr:nvCxnSpPr>
      <xdr:spPr>
        <a:xfrm flipV="1">
          <a:off x="12854940" y="13498286"/>
          <a:ext cx="7747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140443</xdr:rowOff>
    </xdr:from>
    <xdr:ext cx="405111" cy="259045"/>
    <xdr:sp macro="" textlink="">
      <xdr:nvSpPr>
        <xdr:cNvPr id="587" name="n_1aveValue【児童館】&#10;有形固定資産減価償却率"/>
        <xdr:cNvSpPr txBox="1"/>
      </xdr:nvSpPr>
      <xdr:spPr>
        <a:xfrm>
          <a:off x="13437244" y="13719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130646</xdr:rowOff>
    </xdr:from>
    <xdr:ext cx="405111" cy="259045"/>
    <xdr:sp macro="" textlink="">
      <xdr:nvSpPr>
        <xdr:cNvPr id="588" name="n_2aveValue【児童館】&#10;有形固定資産減価償却率"/>
        <xdr:cNvSpPr txBox="1"/>
      </xdr:nvSpPr>
      <xdr:spPr>
        <a:xfrm>
          <a:off x="12675244" y="1370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589" name="n_3aveValue【児童館】&#10;有形固定資産減価償却率"/>
        <xdr:cNvSpPr txBox="1"/>
      </xdr:nvSpPr>
      <xdr:spPr>
        <a:xfrm>
          <a:off x="11900544" y="1334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154413</xdr:rowOff>
    </xdr:from>
    <xdr:ext cx="405111" cy="259045"/>
    <xdr:sp macro="" textlink="">
      <xdr:nvSpPr>
        <xdr:cNvPr id="590" name="n_1mainValue【児童館】&#10;有形固定資産減価償却率"/>
        <xdr:cNvSpPr txBox="1"/>
      </xdr:nvSpPr>
      <xdr:spPr>
        <a:xfrm>
          <a:off x="13437244" y="132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5822</xdr:rowOff>
    </xdr:from>
    <xdr:ext cx="405111" cy="259045"/>
    <xdr:sp macro="" textlink="">
      <xdr:nvSpPr>
        <xdr:cNvPr id="591" name="n_2mainValue【児童館】&#10;有形固定資産減価償却率"/>
        <xdr:cNvSpPr txBox="1"/>
      </xdr:nvSpPr>
      <xdr:spPr>
        <a:xfrm>
          <a:off x="12675244" y="1324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2" name="直線コネクタ 601"/>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3" name="テキスト ボックス 602"/>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4" name="直線コネクタ 603"/>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5" name="テキスト ボックス 604"/>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6" name="直線コネクタ 605"/>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7" name="テキスト ボックス 606"/>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8" name="直線コネクタ 607"/>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9" name="テキスト ボックス 608"/>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0" name="直線コネクタ 609"/>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1" name="テキスト ボックス 610"/>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2" name="直線コネクタ 611"/>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3" name="テキスト ボックス 612"/>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4" name="直線コネクタ 61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5" name="テキスト ボックス 61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6"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5443</xdr:rowOff>
    </xdr:to>
    <xdr:cxnSp macro="">
      <xdr:nvCxnSpPr>
        <xdr:cNvPr id="617" name="直線コネクタ 616"/>
        <xdr:cNvCxnSpPr/>
      </xdr:nvCxnSpPr>
      <xdr:spPr>
        <a:xfrm flipV="1">
          <a:off x="19509104" y="13195663"/>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18" name="【児童館】&#10;一人当たり面積最小値テキスト"/>
        <xdr:cNvSpPr txBox="1"/>
      </xdr:nvSpPr>
      <xdr:spPr>
        <a:xfrm>
          <a:off x="19547840" y="1442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619" name="直線コネクタ 618"/>
        <xdr:cNvCxnSpPr/>
      </xdr:nvCxnSpPr>
      <xdr:spPr>
        <a:xfrm>
          <a:off x="19443700" y="144224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620" name="【児童館】&#10;一人当たり面積最大値テキスト"/>
        <xdr:cNvSpPr txBox="1"/>
      </xdr:nvSpPr>
      <xdr:spPr>
        <a:xfrm>
          <a:off x="19547840" y="1297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621" name="直線コネクタ 620"/>
        <xdr:cNvCxnSpPr/>
      </xdr:nvCxnSpPr>
      <xdr:spPr>
        <a:xfrm>
          <a:off x="19443700" y="13195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153506</xdr:rowOff>
    </xdr:from>
    <xdr:ext cx="469744" cy="259045"/>
    <xdr:sp macro="" textlink="">
      <xdr:nvSpPr>
        <xdr:cNvPr id="622" name="【児童館】&#10;一人当たり面積平均値テキスト"/>
        <xdr:cNvSpPr txBox="1"/>
      </xdr:nvSpPr>
      <xdr:spPr>
        <a:xfrm>
          <a:off x="19547840" y="14067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23" name="フローチャート: 判断 622"/>
        <xdr:cNvSpPr/>
      </xdr:nvSpPr>
      <xdr:spPr>
        <a:xfrm>
          <a:off x="1945894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24" name="フローチャート: 判断 623"/>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25" name="フローチャート: 判断 624"/>
        <xdr:cNvSpPr/>
      </xdr:nvSpPr>
      <xdr:spPr>
        <a:xfrm>
          <a:off x="179374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26" name="フローチャート: 判断 625"/>
        <xdr:cNvSpPr/>
      </xdr:nvSpPr>
      <xdr:spPr>
        <a:xfrm>
          <a:off x="17162780" y="14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7" name="テキスト ボックス 62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32" name="楕円 631"/>
        <xdr:cNvSpPr/>
      </xdr:nvSpPr>
      <xdr:spPr>
        <a:xfrm>
          <a:off x="1945894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633" name="【児童館】&#10;一人当たり面積該当値テキスト"/>
        <xdr:cNvSpPr txBox="1"/>
      </xdr:nvSpPr>
      <xdr:spPr>
        <a:xfrm>
          <a:off x="19547840"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28121</xdr:rowOff>
    </xdr:from>
    <xdr:to>
      <xdr:col>112</xdr:col>
      <xdr:colOff>38100</xdr:colOff>
      <xdr:row>83</xdr:row>
      <xdr:rowOff>129721</xdr:rowOff>
    </xdr:to>
    <xdr:sp macro="" textlink="">
      <xdr:nvSpPr>
        <xdr:cNvPr id="634" name="楕円 633"/>
        <xdr:cNvSpPr/>
      </xdr:nvSpPr>
      <xdr:spPr>
        <a:xfrm>
          <a:off x="18735040" y="139422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78921</xdr:rowOff>
    </xdr:from>
    <xdr:to>
      <xdr:col>116</xdr:col>
      <xdr:colOff>63500</xdr:colOff>
      <xdr:row>83</xdr:row>
      <xdr:rowOff>95250</xdr:rowOff>
    </xdr:to>
    <xdr:cxnSp macro="">
      <xdr:nvCxnSpPr>
        <xdr:cNvPr id="635" name="直線コネクタ 634"/>
        <xdr:cNvCxnSpPr/>
      </xdr:nvCxnSpPr>
      <xdr:spPr>
        <a:xfrm>
          <a:off x="18778220" y="13993041"/>
          <a:ext cx="7315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28121</xdr:rowOff>
    </xdr:from>
    <xdr:to>
      <xdr:col>107</xdr:col>
      <xdr:colOff>101600</xdr:colOff>
      <xdr:row>83</xdr:row>
      <xdr:rowOff>129721</xdr:rowOff>
    </xdr:to>
    <xdr:sp macro="" textlink="">
      <xdr:nvSpPr>
        <xdr:cNvPr id="636" name="楕円 635"/>
        <xdr:cNvSpPr/>
      </xdr:nvSpPr>
      <xdr:spPr>
        <a:xfrm>
          <a:off x="17937480" y="139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78921</xdr:rowOff>
    </xdr:from>
    <xdr:to>
      <xdr:col>111</xdr:col>
      <xdr:colOff>177800</xdr:colOff>
      <xdr:row>83</xdr:row>
      <xdr:rowOff>78921</xdr:rowOff>
    </xdr:to>
    <xdr:cxnSp macro="">
      <xdr:nvCxnSpPr>
        <xdr:cNvPr id="637" name="直線コネクタ 636"/>
        <xdr:cNvCxnSpPr/>
      </xdr:nvCxnSpPr>
      <xdr:spPr>
        <a:xfrm>
          <a:off x="17988280" y="1399304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38" name="n_1aveValue【児童館】&#10;一人当たり面積"/>
        <xdr:cNvSpPr txBox="1"/>
      </xdr:nvSpPr>
      <xdr:spPr>
        <a:xfrm>
          <a:off x="1856112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39" name="n_2aveValue【児童館】&#10;一人当たり面積"/>
        <xdr:cNvSpPr txBox="1"/>
      </xdr:nvSpPr>
      <xdr:spPr>
        <a:xfrm>
          <a:off x="177762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640" name="n_3aveValue【児童館】&#10;一人当たり面積"/>
        <xdr:cNvSpPr txBox="1"/>
      </xdr:nvSpPr>
      <xdr:spPr>
        <a:xfrm>
          <a:off x="17001567" y="1388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146248</xdr:rowOff>
    </xdr:from>
    <xdr:ext cx="469744" cy="259045"/>
    <xdr:sp macro="" textlink="">
      <xdr:nvSpPr>
        <xdr:cNvPr id="641" name="n_1mainValue【児童館】&#10;一人当たり面積"/>
        <xdr:cNvSpPr txBox="1"/>
      </xdr:nvSpPr>
      <xdr:spPr>
        <a:xfrm>
          <a:off x="18561127" y="1372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146248</xdr:rowOff>
    </xdr:from>
    <xdr:ext cx="469744" cy="259045"/>
    <xdr:sp macro="" textlink="">
      <xdr:nvSpPr>
        <xdr:cNvPr id="642" name="n_2mainValue【児童館】&#10;一人当たり面積"/>
        <xdr:cNvSpPr txBox="1"/>
      </xdr:nvSpPr>
      <xdr:spPr>
        <a:xfrm>
          <a:off x="17776267" y="1372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44" name="正方形/長方形 643"/>
        <xdr:cNvSpPr/>
      </xdr:nvSpPr>
      <xdr:spPr>
        <a:xfrm>
          <a:off x="10960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45" name="正方形/長方形 644"/>
        <xdr:cNvSpPr/>
      </xdr:nvSpPr>
      <xdr:spPr>
        <a:xfrm>
          <a:off x="10960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46" name="正方形/長方形 645"/>
        <xdr:cNvSpPr/>
      </xdr:nvSpPr>
      <xdr:spPr>
        <a:xfrm>
          <a:off x="120700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47" name="正方形/長方形 646"/>
        <xdr:cNvSpPr/>
      </xdr:nvSpPr>
      <xdr:spPr>
        <a:xfrm>
          <a:off x="120700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50" name="正方形/長方形 649"/>
        <xdr:cNvSpPr/>
      </xdr:nvSpPr>
      <xdr:spPr>
        <a:xfrm>
          <a:off x="16093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51" name="正方形/長方形 650"/>
        <xdr:cNvSpPr/>
      </xdr:nvSpPr>
      <xdr:spPr>
        <a:xfrm>
          <a:off x="16093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52" name="正方形/長方形 651"/>
        <xdr:cNvSpPr/>
      </xdr:nvSpPr>
      <xdr:spPr>
        <a:xfrm>
          <a:off x="17226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53" name="正方形/長方形 652"/>
        <xdr:cNvSpPr/>
      </xdr:nvSpPr>
      <xdr:spPr>
        <a:xfrm>
          <a:off x="17226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有形固定資産減価償却率については、ほとんどの類型において平均に位置づく状況です。</a:t>
          </a:r>
          <a:endParaRPr lang="ja-JP" altLang="ja-JP" sz="1400">
            <a:effectLst/>
          </a:endParaRPr>
        </a:p>
        <a:p>
          <a:r>
            <a:rPr kumimoji="1" lang="ja-JP" altLang="ja-JP" sz="1100">
              <a:solidFill>
                <a:schemeClr val="dk1"/>
              </a:solidFill>
              <a:effectLst/>
              <a:latin typeface="+mn-lt"/>
              <a:ea typeface="+mn-ea"/>
              <a:cs typeface="+mn-cs"/>
            </a:rPr>
            <a:t>しかし、認定こども園、幼稚園、保育所は類似団体内順位</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位となっており、有形固定資産減価償却率が高くなっています。</a:t>
          </a:r>
          <a:endParaRPr lang="ja-JP" altLang="ja-JP" sz="1400">
            <a:effectLst/>
          </a:endParaRPr>
        </a:p>
        <a:p>
          <a:r>
            <a:rPr kumimoji="1" lang="ja-JP" altLang="ja-JP" sz="1100">
              <a:solidFill>
                <a:schemeClr val="dk1"/>
              </a:solidFill>
              <a:effectLst/>
              <a:latin typeface="+mn-lt"/>
              <a:ea typeface="+mn-ea"/>
              <a:cs typeface="+mn-cs"/>
            </a:rPr>
            <a:t>これは、区立保育園</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施設のうち</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施設が築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年を経過し、うち</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施設が築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年を経過していることが要因と考えられます。</a:t>
          </a:r>
          <a:endParaRPr lang="ja-JP" altLang="ja-JP" sz="1400">
            <a:effectLst/>
          </a:endParaRPr>
        </a:p>
        <a:p>
          <a:r>
            <a:rPr kumimoji="1" lang="ja-JP" altLang="ja-JP" sz="1100">
              <a:solidFill>
                <a:schemeClr val="dk1"/>
              </a:solidFill>
              <a:effectLst/>
              <a:latin typeface="+mn-lt"/>
              <a:ea typeface="+mn-ea"/>
              <a:cs typeface="+mn-cs"/>
            </a:rPr>
            <a:t>老朽化が進行した施設にについては、改修等の対策を検討していきます。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221,489
210,681
11.29
103,855,995
97,806,004
4,580,346
57,402,736
4,742,082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151638</xdr:rowOff>
    </xdr:from>
    <xdr:to>
      <xdr:col>24</xdr:col>
      <xdr:colOff>62865</xdr:colOff>
      <xdr:row>41</xdr:row>
      <xdr:rowOff>153924</xdr:rowOff>
    </xdr:to>
    <xdr:cxnSp macro="">
      <xdr:nvCxnSpPr>
        <xdr:cNvPr id="54" name="直線コネクタ 53"/>
        <xdr:cNvCxnSpPr/>
      </xdr:nvCxnSpPr>
      <xdr:spPr>
        <a:xfrm flipV="1">
          <a:off x="4086225" y="5851398"/>
          <a:ext cx="0" cy="1175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124960" y="703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020820" y="7027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98315</xdr:rowOff>
    </xdr:from>
    <xdr:ext cx="405111" cy="259045"/>
    <xdr:sp macro="" textlink="">
      <xdr:nvSpPr>
        <xdr:cNvPr id="57" name="【図書館】&#10;有形固定資産減価償却率最大値テキスト"/>
        <xdr:cNvSpPr txBox="1"/>
      </xdr:nvSpPr>
      <xdr:spPr>
        <a:xfrm>
          <a:off x="412496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151638</xdr:rowOff>
    </xdr:from>
    <xdr:to>
      <xdr:col>24</xdr:col>
      <xdr:colOff>152400</xdr:colOff>
      <xdr:row>34</xdr:row>
      <xdr:rowOff>151638</xdr:rowOff>
    </xdr:to>
    <xdr:cxnSp macro="">
      <xdr:nvCxnSpPr>
        <xdr:cNvPr id="58" name="直線コネクタ 57"/>
        <xdr:cNvCxnSpPr/>
      </xdr:nvCxnSpPr>
      <xdr:spPr>
        <a:xfrm>
          <a:off x="4020820" y="58513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154703</xdr:rowOff>
    </xdr:from>
    <xdr:ext cx="405111" cy="259045"/>
    <xdr:sp macro="" textlink="">
      <xdr:nvSpPr>
        <xdr:cNvPr id="59" name="【図書館】&#10;有形固定資産減価償却率平均値テキスト"/>
        <xdr:cNvSpPr txBox="1"/>
      </xdr:nvSpPr>
      <xdr:spPr>
        <a:xfrm>
          <a:off x="4124960" y="6357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xdr:rowOff>
    </xdr:from>
    <xdr:to>
      <xdr:col>24</xdr:col>
      <xdr:colOff>114300</xdr:colOff>
      <xdr:row>38</xdr:row>
      <xdr:rowOff>106426</xdr:rowOff>
    </xdr:to>
    <xdr:sp macro="" textlink="">
      <xdr:nvSpPr>
        <xdr:cNvPr id="60" name="フローチャート: 判断 59"/>
        <xdr:cNvSpPr/>
      </xdr:nvSpPr>
      <xdr:spPr>
        <a:xfrm>
          <a:off x="4036060" y="6375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312160" y="64277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34544</xdr:rowOff>
    </xdr:from>
    <xdr:to>
      <xdr:col>15</xdr:col>
      <xdr:colOff>101600</xdr:colOff>
      <xdr:row>38</xdr:row>
      <xdr:rowOff>136144</xdr:rowOff>
    </xdr:to>
    <xdr:sp macro="" textlink="">
      <xdr:nvSpPr>
        <xdr:cNvPr id="62" name="フローチャート: 判断 61"/>
        <xdr:cNvSpPr/>
      </xdr:nvSpPr>
      <xdr:spPr>
        <a:xfrm>
          <a:off x="2514600" y="64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146558</xdr:rowOff>
    </xdr:from>
    <xdr:to>
      <xdr:col>10</xdr:col>
      <xdr:colOff>165100</xdr:colOff>
      <xdr:row>38</xdr:row>
      <xdr:rowOff>76708</xdr:rowOff>
    </xdr:to>
    <xdr:sp macro="" textlink="">
      <xdr:nvSpPr>
        <xdr:cNvPr id="63" name="フローチャート: 判断 62"/>
        <xdr:cNvSpPr/>
      </xdr:nvSpPr>
      <xdr:spPr>
        <a:xfrm>
          <a:off x="1739900" y="63492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105410</xdr:rowOff>
    </xdr:from>
    <xdr:to>
      <xdr:col>24</xdr:col>
      <xdr:colOff>114300</xdr:colOff>
      <xdr:row>35</xdr:row>
      <xdr:rowOff>35560</xdr:rowOff>
    </xdr:to>
    <xdr:sp macro="" textlink="">
      <xdr:nvSpPr>
        <xdr:cNvPr id="69" name="楕円 68"/>
        <xdr:cNvSpPr/>
      </xdr:nvSpPr>
      <xdr:spPr>
        <a:xfrm>
          <a:off x="4036060" y="5805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53865</xdr:rowOff>
    </xdr:from>
    <xdr:ext cx="405111" cy="259045"/>
    <xdr:sp macro="" textlink="">
      <xdr:nvSpPr>
        <xdr:cNvPr id="70" name="【図書館】&#10;有形固定資産減価償却率該当値テキスト"/>
        <xdr:cNvSpPr txBox="1"/>
      </xdr:nvSpPr>
      <xdr:spPr>
        <a:xfrm>
          <a:off x="4124960" y="5753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66548</xdr:rowOff>
    </xdr:from>
    <xdr:to>
      <xdr:col>20</xdr:col>
      <xdr:colOff>38100</xdr:colOff>
      <xdr:row>34</xdr:row>
      <xdr:rowOff>168148</xdr:rowOff>
    </xdr:to>
    <xdr:sp macro="" textlink="">
      <xdr:nvSpPr>
        <xdr:cNvPr id="71" name="楕円 70"/>
        <xdr:cNvSpPr/>
      </xdr:nvSpPr>
      <xdr:spPr>
        <a:xfrm>
          <a:off x="3312160" y="57663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117348</xdr:rowOff>
    </xdr:from>
    <xdr:to>
      <xdr:col>24</xdr:col>
      <xdr:colOff>63500</xdr:colOff>
      <xdr:row>34</xdr:row>
      <xdr:rowOff>156210</xdr:rowOff>
    </xdr:to>
    <xdr:cxnSp macro="">
      <xdr:nvCxnSpPr>
        <xdr:cNvPr id="72" name="直線コネクタ 71"/>
        <xdr:cNvCxnSpPr/>
      </xdr:nvCxnSpPr>
      <xdr:spPr>
        <a:xfrm>
          <a:off x="3355340" y="5817108"/>
          <a:ext cx="73152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103124</xdr:rowOff>
    </xdr:from>
    <xdr:to>
      <xdr:col>15</xdr:col>
      <xdr:colOff>101600</xdr:colOff>
      <xdr:row>35</xdr:row>
      <xdr:rowOff>33274</xdr:rowOff>
    </xdr:to>
    <xdr:sp macro="" textlink="">
      <xdr:nvSpPr>
        <xdr:cNvPr id="73" name="楕円 72"/>
        <xdr:cNvSpPr/>
      </xdr:nvSpPr>
      <xdr:spPr>
        <a:xfrm>
          <a:off x="2514600" y="58028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117348</xdr:rowOff>
    </xdr:from>
    <xdr:to>
      <xdr:col>19</xdr:col>
      <xdr:colOff>177800</xdr:colOff>
      <xdr:row>34</xdr:row>
      <xdr:rowOff>153924</xdr:rowOff>
    </xdr:to>
    <xdr:cxnSp macro="">
      <xdr:nvCxnSpPr>
        <xdr:cNvPr id="74" name="直線コネクタ 73"/>
        <xdr:cNvCxnSpPr/>
      </xdr:nvCxnSpPr>
      <xdr:spPr>
        <a:xfrm flipV="1">
          <a:off x="2565400" y="5817108"/>
          <a:ext cx="78994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150131</xdr:rowOff>
    </xdr:from>
    <xdr:ext cx="405111" cy="259045"/>
    <xdr:sp macro="" textlink="">
      <xdr:nvSpPr>
        <xdr:cNvPr id="75" name="n_1aveValue【図書館】&#10;有形固定資産減価償却率"/>
        <xdr:cNvSpPr txBox="1"/>
      </xdr:nvSpPr>
      <xdr:spPr>
        <a:xfrm>
          <a:off x="3170564" y="6520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127271</xdr:rowOff>
    </xdr:from>
    <xdr:ext cx="405111" cy="259045"/>
    <xdr:sp macro="" textlink="">
      <xdr:nvSpPr>
        <xdr:cNvPr id="76" name="n_2aveValue【図書館】&#10;有形固定資産減価償却率"/>
        <xdr:cNvSpPr txBox="1"/>
      </xdr:nvSpPr>
      <xdr:spPr>
        <a:xfrm>
          <a:off x="2385704" y="649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93235</xdr:rowOff>
    </xdr:from>
    <xdr:ext cx="405111" cy="259045"/>
    <xdr:sp macro="" textlink="">
      <xdr:nvSpPr>
        <xdr:cNvPr id="77" name="n_3aveValue【図書館】&#10;有形固定資産減価償却率"/>
        <xdr:cNvSpPr txBox="1"/>
      </xdr:nvSpPr>
      <xdr:spPr>
        <a:xfrm>
          <a:off x="1611004" y="612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13225</xdr:rowOff>
    </xdr:from>
    <xdr:ext cx="405111" cy="259045"/>
    <xdr:sp macro="" textlink="">
      <xdr:nvSpPr>
        <xdr:cNvPr id="78" name="n_1mainValue【図書館】&#10;有形固定資産減価償却率"/>
        <xdr:cNvSpPr txBox="1"/>
      </xdr:nvSpPr>
      <xdr:spPr>
        <a:xfrm>
          <a:off x="317056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49801</xdr:rowOff>
    </xdr:from>
    <xdr:ext cx="405111" cy="259045"/>
    <xdr:sp macro="" textlink="">
      <xdr:nvSpPr>
        <xdr:cNvPr id="79" name="n_2mainValue【図書館】&#10;有形固定資産減価償却率"/>
        <xdr:cNvSpPr txBox="1"/>
      </xdr:nvSpPr>
      <xdr:spPr>
        <a:xfrm>
          <a:off x="2385704" y="55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96774</xdr:rowOff>
    </xdr:to>
    <xdr:cxnSp macro="">
      <xdr:nvCxnSpPr>
        <xdr:cNvPr id="101" name="直線コネクタ 100"/>
        <xdr:cNvCxnSpPr/>
      </xdr:nvCxnSpPr>
      <xdr:spPr>
        <a:xfrm flipV="1">
          <a:off x="9219565" y="590931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2" name="【図書館】&#10;一人当たり面積最小値テキスト"/>
        <xdr:cNvSpPr txBox="1"/>
      </xdr:nvSpPr>
      <xdr:spPr>
        <a:xfrm>
          <a:off x="9258300"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3" name="直線コネクタ 102"/>
        <xdr:cNvCxnSpPr/>
      </xdr:nvCxnSpPr>
      <xdr:spPr>
        <a:xfrm>
          <a:off x="9154160" y="69700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04" name="【図書館】&#10;一人当たり面積最大値テキスト"/>
        <xdr:cNvSpPr txBox="1"/>
      </xdr:nvSpPr>
      <xdr:spPr>
        <a:xfrm>
          <a:off x="9258300"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05" name="直線コネクタ 104"/>
        <xdr:cNvCxnSpPr/>
      </xdr:nvCxnSpPr>
      <xdr:spPr>
        <a:xfrm>
          <a:off x="9154160" y="5909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06" name="【図書館】&#10;一人当たり面積平均値テキスト"/>
        <xdr:cNvSpPr txBox="1"/>
      </xdr:nvSpPr>
      <xdr:spPr>
        <a:xfrm>
          <a:off x="9258300" y="67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07" name="フローチャート: 判断 106"/>
        <xdr:cNvSpPr/>
      </xdr:nvSpPr>
      <xdr:spPr>
        <a:xfrm>
          <a:off x="9192260" y="6799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08" name="フローチャート: 判断 107"/>
        <xdr:cNvSpPr/>
      </xdr:nvSpPr>
      <xdr:spPr>
        <a:xfrm>
          <a:off x="8445500" y="6795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80264</xdr:rowOff>
    </xdr:from>
    <xdr:to>
      <xdr:col>46</xdr:col>
      <xdr:colOff>38100</xdr:colOff>
      <xdr:row>41</xdr:row>
      <xdr:rowOff>10414</xdr:rowOff>
    </xdr:to>
    <xdr:sp macro="" textlink="">
      <xdr:nvSpPr>
        <xdr:cNvPr id="109" name="フローチャート: 判断 108"/>
        <xdr:cNvSpPr/>
      </xdr:nvSpPr>
      <xdr:spPr>
        <a:xfrm>
          <a:off x="7670800" y="67858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112268</xdr:rowOff>
    </xdr:from>
    <xdr:to>
      <xdr:col>41</xdr:col>
      <xdr:colOff>101600</xdr:colOff>
      <xdr:row>41</xdr:row>
      <xdr:rowOff>42418</xdr:rowOff>
    </xdr:to>
    <xdr:sp macro="" textlink="">
      <xdr:nvSpPr>
        <xdr:cNvPr id="110" name="フローチャート: 判断 109"/>
        <xdr:cNvSpPr/>
      </xdr:nvSpPr>
      <xdr:spPr>
        <a:xfrm>
          <a:off x="6873240" y="6817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169418</xdr:rowOff>
    </xdr:from>
    <xdr:to>
      <xdr:col>55</xdr:col>
      <xdr:colOff>50800</xdr:colOff>
      <xdr:row>40</xdr:row>
      <xdr:rowOff>99568</xdr:rowOff>
    </xdr:to>
    <xdr:sp macro="" textlink="">
      <xdr:nvSpPr>
        <xdr:cNvPr id="116" name="楕円 115"/>
        <xdr:cNvSpPr/>
      </xdr:nvSpPr>
      <xdr:spPr>
        <a:xfrm>
          <a:off x="9192260" y="6707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20845</xdr:rowOff>
    </xdr:from>
    <xdr:ext cx="469744" cy="259045"/>
    <xdr:sp macro="" textlink="">
      <xdr:nvSpPr>
        <xdr:cNvPr id="117" name="【図書館】&#10;一人当たり面積該当値テキスト"/>
        <xdr:cNvSpPr txBox="1"/>
      </xdr:nvSpPr>
      <xdr:spPr>
        <a:xfrm>
          <a:off x="9258300" y="655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164846</xdr:rowOff>
    </xdr:from>
    <xdr:to>
      <xdr:col>50</xdr:col>
      <xdr:colOff>165100</xdr:colOff>
      <xdr:row>40</xdr:row>
      <xdr:rowOff>94996</xdr:rowOff>
    </xdr:to>
    <xdr:sp macro="" textlink="">
      <xdr:nvSpPr>
        <xdr:cNvPr id="118" name="楕円 117"/>
        <xdr:cNvSpPr/>
      </xdr:nvSpPr>
      <xdr:spPr>
        <a:xfrm>
          <a:off x="8445500" y="6702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44196</xdr:rowOff>
    </xdr:from>
    <xdr:to>
      <xdr:col>55</xdr:col>
      <xdr:colOff>0</xdr:colOff>
      <xdr:row>40</xdr:row>
      <xdr:rowOff>48768</xdr:rowOff>
    </xdr:to>
    <xdr:cxnSp macro="">
      <xdr:nvCxnSpPr>
        <xdr:cNvPr id="119" name="直線コネクタ 118"/>
        <xdr:cNvCxnSpPr/>
      </xdr:nvCxnSpPr>
      <xdr:spPr>
        <a:xfrm>
          <a:off x="8496300" y="6749796"/>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160274</xdr:rowOff>
    </xdr:from>
    <xdr:to>
      <xdr:col>46</xdr:col>
      <xdr:colOff>38100</xdr:colOff>
      <xdr:row>40</xdr:row>
      <xdr:rowOff>90424</xdr:rowOff>
    </xdr:to>
    <xdr:sp macro="" textlink="">
      <xdr:nvSpPr>
        <xdr:cNvPr id="120" name="楕円 119"/>
        <xdr:cNvSpPr/>
      </xdr:nvSpPr>
      <xdr:spPr>
        <a:xfrm>
          <a:off x="7670800" y="66982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39624</xdr:rowOff>
    </xdr:from>
    <xdr:to>
      <xdr:col>50</xdr:col>
      <xdr:colOff>114300</xdr:colOff>
      <xdr:row>40</xdr:row>
      <xdr:rowOff>44196</xdr:rowOff>
    </xdr:to>
    <xdr:cxnSp macro="">
      <xdr:nvCxnSpPr>
        <xdr:cNvPr id="121" name="直線コネクタ 120"/>
        <xdr:cNvCxnSpPr/>
      </xdr:nvCxnSpPr>
      <xdr:spPr>
        <a:xfrm>
          <a:off x="7713980" y="6745224"/>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10685</xdr:rowOff>
    </xdr:from>
    <xdr:ext cx="469744" cy="259045"/>
    <xdr:sp macro="" textlink="">
      <xdr:nvSpPr>
        <xdr:cNvPr id="122" name="n_1aveValue【図書館】&#10;一人当たり面積"/>
        <xdr:cNvSpPr txBox="1"/>
      </xdr:nvSpPr>
      <xdr:spPr>
        <a:xfrm>
          <a:off x="8271587" y="68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1541</xdr:rowOff>
    </xdr:from>
    <xdr:ext cx="469744" cy="259045"/>
    <xdr:sp macro="" textlink="">
      <xdr:nvSpPr>
        <xdr:cNvPr id="123" name="n_2aveValue【図書館】&#10;一人当たり面積"/>
        <xdr:cNvSpPr txBox="1"/>
      </xdr:nvSpPr>
      <xdr:spPr>
        <a:xfrm>
          <a:off x="7509587" y="68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58945</xdr:rowOff>
    </xdr:from>
    <xdr:ext cx="469744" cy="259045"/>
    <xdr:sp macro="" textlink="">
      <xdr:nvSpPr>
        <xdr:cNvPr id="124" name="n_3aveValue【図書館】&#10;一人当たり面積"/>
        <xdr:cNvSpPr txBox="1"/>
      </xdr:nvSpPr>
      <xdr:spPr>
        <a:xfrm>
          <a:off x="67120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111523</xdr:rowOff>
    </xdr:from>
    <xdr:ext cx="469744" cy="259045"/>
    <xdr:sp macro="" textlink="">
      <xdr:nvSpPr>
        <xdr:cNvPr id="125" name="n_1mainValue【図書館】&#10;一人当たり面積"/>
        <xdr:cNvSpPr txBox="1"/>
      </xdr:nvSpPr>
      <xdr:spPr>
        <a:xfrm>
          <a:off x="8271587"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106951</xdr:rowOff>
    </xdr:from>
    <xdr:ext cx="469744" cy="259045"/>
    <xdr:sp macro="" textlink="">
      <xdr:nvSpPr>
        <xdr:cNvPr id="126" name="n_2mainValue【図書館】&#10;一人当たり面積"/>
        <xdr:cNvSpPr txBox="1"/>
      </xdr:nvSpPr>
      <xdr:spPr>
        <a:xfrm>
          <a:off x="7509587" y="647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121158</xdr:rowOff>
    </xdr:to>
    <xdr:cxnSp macro="">
      <xdr:nvCxnSpPr>
        <xdr:cNvPr id="149" name="直線コネクタ 148"/>
        <xdr:cNvCxnSpPr/>
      </xdr:nvCxnSpPr>
      <xdr:spPr>
        <a:xfrm flipV="1">
          <a:off x="4086225" y="9410700"/>
          <a:ext cx="0" cy="127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124985</xdr:rowOff>
    </xdr:from>
    <xdr:ext cx="405111" cy="259045"/>
    <xdr:sp macro="" textlink="">
      <xdr:nvSpPr>
        <xdr:cNvPr id="150" name="【体育館・プール】&#10;有形固定資産減価償却率最小値テキスト"/>
        <xdr:cNvSpPr txBox="1"/>
      </xdr:nvSpPr>
      <xdr:spPr>
        <a:xfrm>
          <a:off x="4124960" y="1068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121158</xdr:rowOff>
    </xdr:from>
    <xdr:to>
      <xdr:col>24</xdr:col>
      <xdr:colOff>152400</xdr:colOff>
      <xdr:row>63</xdr:row>
      <xdr:rowOff>121158</xdr:rowOff>
    </xdr:to>
    <xdr:cxnSp macro="">
      <xdr:nvCxnSpPr>
        <xdr:cNvPr id="151" name="直線コネクタ 150"/>
        <xdr:cNvCxnSpPr/>
      </xdr:nvCxnSpPr>
      <xdr:spPr>
        <a:xfrm>
          <a:off x="4020820" y="10682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2" name="【体育館・プール】&#10;有形固定資産減価償却率最大値テキスト"/>
        <xdr:cNvSpPr txBox="1"/>
      </xdr:nvSpPr>
      <xdr:spPr>
        <a:xfrm>
          <a:off x="412496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3" name="直線コネクタ 152"/>
        <xdr:cNvCxnSpPr/>
      </xdr:nvCxnSpPr>
      <xdr:spPr>
        <a:xfrm>
          <a:off x="402082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8653</xdr:rowOff>
    </xdr:from>
    <xdr:ext cx="405111" cy="259045"/>
    <xdr:sp macro="" textlink="">
      <xdr:nvSpPr>
        <xdr:cNvPr id="154" name="【体育館・プール】&#10;有形固定資産減価償却率平均値テキスト"/>
        <xdr:cNvSpPr txBox="1"/>
      </xdr:nvSpPr>
      <xdr:spPr>
        <a:xfrm>
          <a:off x="4124960" y="989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157226</xdr:rowOff>
    </xdr:from>
    <xdr:to>
      <xdr:col>24</xdr:col>
      <xdr:colOff>114300</xdr:colOff>
      <xdr:row>60</xdr:row>
      <xdr:rowOff>87376</xdr:rowOff>
    </xdr:to>
    <xdr:sp macro="" textlink="">
      <xdr:nvSpPr>
        <xdr:cNvPr id="155" name="フローチャート: 判断 154"/>
        <xdr:cNvSpPr/>
      </xdr:nvSpPr>
      <xdr:spPr>
        <a:xfrm>
          <a:off x="4036060" y="100479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170942</xdr:rowOff>
    </xdr:from>
    <xdr:to>
      <xdr:col>20</xdr:col>
      <xdr:colOff>38100</xdr:colOff>
      <xdr:row>60</xdr:row>
      <xdr:rowOff>101092</xdr:rowOff>
    </xdr:to>
    <xdr:sp macro="" textlink="">
      <xdr:nvSpPr>
        <xdr:cNvPr id="156" name="フローチャート: 判断 155"/>
        <xdr:cNvSpPr/>
      </xdr:nvSpPr>
      <xdr:spPr>
        <a:xfrm>
          <a:off x="3312160" y="100617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90932</xdr:rowOff>
    </xdr:from>
    <xdr:to>
      <xdr:col>15</xdr:col>
      <xdr:colOff>101600</xdr:colOff>
      <xdr:row>61</xdr:row>
      <xdr:rowOff>21082</xdr:rowOff>
    </xdr:to>
    <xdr:sp macro="" textlink="">
      <xdr:nvSpPr>
        <xdr:cNvPr id="157" name="フローチャート: 判断 156"/>
        <xdr:cNvSpPr/>
      </xdr:nvSpPr>
      <xdr:spPr>
        <a:xfrm>
          <a:off x="2514600" y="101493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88646</xdr:rowOff>
    </xdr:from>
    <xdr:to>
      <xdr:col>10</xdr:col>
      <xdr:colOff>165100</xdr:colOff>
      <xdr:row>61</xdr:row>
      <xdr:rowOff>18796</xdr:rowOff>
    </xdr:to>
    <xdr:sp macro="" textlink="">
      <xdr:nvSpPr>
        <xdr:cNvPr id="158" name="フローチャート: 判断 157"/>
        <xdr:cNvSpPr/>
      </xdr:nvSpPr>
      <xdr:spPr>
        <a:xfrm>
          <a:off x="1739900" y="101470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102362</xdr:rowOff>
    </xdr:from>
    <xdr:to>
      <xdr:col>24</xdr:col>
      <xdr:colOff>114300</xdr:colOff>
      <xdr:row>63</xdr:row>
      <xdr:rowOff>32512</xdr:rowOff>
    </xdr:to>
    <xdr:sp macro="" textlink="">
      <xdr:nvSpPr>
        <xdr:cNvPr id="164" name="楕円 163"/>
        <xdr:cNvSpPr/>
      </xdr:nvSpPr>
      <xdr:spPr>
        <a:xfrm>
          <a:off x="4036060" y="104960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80789</xdr:rowOff>
    </xdr:from>
    <xdr:ext cx="405111" cy="259045"/>
    <xdr:sp macro="" textlink="">
      <xdr:nvSpPr>
        <xdr:cNvPr id="165" name="【体育館・プール】&#10;有形固定資産減価償却率該当値テキスト"/>
        <xdr:cNvSpPr txBox="1"/>
      </xdr:nvSpPr>
      <xdr:spPr>
        <a:xfrm>
          <a:off x="4124960" y="1047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66" name="楕円 165"/>
        <xdr:cNvSpPr/>
      </xdr:nvSpPr>
      <xdr:spPr>
        <a:xfrm>
          <a:off x="3312160" y="101904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62</xdr:row>
      <xdr:rowOff>153162</xdr:rowOff>
    </xdr:to>
    <xdr:cxnSp macro="">
      <xdr:nvCxnSpPr>
        <xdr:cNvPr id="167" name="直線コネクタ 166"/>
        <xdr:cNvCxnSpPr/>
      </xdr:nvCxnSpPr>
      <xdr:spPr>
        <a:xfrm>
          <a:off x="3355340" y="10237470"/>
          <a:ext cx="731520" cy="30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8636</xdr:rowOff>
    </xdr:from>
    <xdr:to>
      <xdr:col>15</xdr:col>
      <xdr:colOff>101600</xdr:colOff>
      <xdr:row>61</xdr:row>
      <xdr:rowOff>110236</xdr:rowOff>
    </xdr:to>
    <xdr:sp macro="" textlink="">
      <xdr:nvSpPr>
        <xdr:cNvPr id="168" name="楕円 167"/>
        <xdr:cNvSpPr/>
      </xdr:nvSpPr>
      <xdr:spPr>
        <a:xfrm>
          <a:off x="2514600" y="102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59436</xdr:rowOff>
    </xdr:to>
    <xdr:cxnSp macro="">
      <xdr:nvCxnSpPr>
        <xdr:cNvPr id="169" name="直線コネクタ 168"/>
        <xdr:cNvCxnSpPr/>
      </xdr:nvCxnSpPr>
      <xdr:spPr>
        <a:xfrm flipV="1">
          <a:off x="2565400" y="10237470"/>
          <a:ext cx="78994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117619</xdr:rowOff>
    </xdr:from>
    <xdr:ext cx="405111" cy="259045"/>
    <xdr:sp macro="" textlink="">
      <xdr:nvSpPr>
        <xdr:cNvPr id="170" name="n_1aveValue【体育館・プール】&#10;有形固定資産減価償却率"/>
        <xdr:cNvSpPr txBox="1"/>
      </xdr:nvSpPr>
      <xdr:spPr>
        <a:xfrm>
          <a:off x="3170564" y="984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37609</xdr:rowOff>
    </xdr:from>
    <xdr:ext cx="405111" cy="259045"/>
    <xdr:sp macro="" textlink="">
      <xdr:nvSpPr>
        <xdr:cNvPr id="171" name="n_2aveValue【体育館・プール】&#10;有形固定資産減価償却率"/>
        <xdr:cNvSpPr txBox="1"/>
      </xdr:nvSpPr>
      <xdr:spPr>
        <a:xfrm>
          <a:off x="2385704" y="992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35323</xdr:rowOff>
    </xdr:from>
    <xdr:ext cx="405111" cy="259045"/>
    <xdr:sp macro="" textlink="">
      <xdr:nvSpPr>
        <xdr:cNvPr id="172" name="n_3aveValue【体育館・プール】&#10;有形固定資産減価償却率"/>
        <xdr:cNvSpPr txBox="1"/>
      </xdr:nvSpPr>
      <xdr:spPr>
        <a:xfrm>
          <a:off x="1611004" y="99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53357</xdr:rowOff>
    </xdr:from>
    <xdr:ext cx="405111" cy="259045"/>
    <xdr:sp macro="" textlink="">
      <xdr:nvSpPr>
        <xdr:cNvPr id="173" name="n_1mainValue【体育館・プール】&#10;有形固定資産減価償却率"/>
        <xdr:cNvSpPr txBox="1"/>
      </xdr:nvSpPr>
      <xdr:spPr>
        <a:xfrm>
          <a:off x="317056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101363</xdr:rowOff>
    </xdr:from>
    <xdr:ext cx="405111" cy="259045"/>
    <xdr:sp macro="" textlink="">
      <xdr:nvSpPr>
        <xdr:cNvPr id="174" name="n_2mainValue【体育館・プール】&#10;有形固定資産減価償却率"/>
        <xdr:cNvSpPr txBox="1"/>
      </xdr:nvSpPr>
      <xdr:spPr>
        <a:xfrm>
          <a:off x="2385704" y="1032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62</xdr:row>
      <xdr:rowOff>144780</xdr:rowOff>
    </xdr:to>
    <xdr:cxnSp macro="">
      <xdr:nvCxnSpPr>
        <xdr:cNvPr id="198" name="直線コネクタ 197"/>
        <xdr:cNvCxnSpPr/>
      </xdr:nvCxnSpPr>
      <xdr:spPr>
        <a:xfrm flipV="1">
          <a:off x="9219565" y="941832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148607</xdr:rowOff>
    </xdr:from>
    <xdr:ext cx="469744" cy="259045"/>
    <xdr:sp macro="" textlink="">
      <xdr:nvSpPr>
        <xdr:cNvPr id="199" name="【体育館・プール】&#10;一人当たり面積最小値テキスト"/>
        <xdr:cNvSpPr txBox="1"/>
      </xdr:nvSpPr>
      <xdr:spPr>
        <a:xfrm>
          <a:off x="9258300"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144780</xdr:rowOff>
    </xdr:from>
    <xdr:to>
      <xdr:col>55</xdr:col>
      <xdr:colOff>88900</xdr:colOff>
      <xdr:row>62</xdr:row>
      <xdr:rowOff>144780</xdr:rowOff>
    </xdr:to>
    <xdr:cxnSp macro="">
      <xdr:nvCxnSpPr>
        <xdr:cNvPr id="200" name="直線コネクタ 199"/>
        <xdr:cNvCxnSpPr/>
      </xdr:nvCxnSpPr>
      <xdr:spPr>
        <a:xfrm>
          <a:off x="9154160" y="10538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01" name="【体育館・プール】&#10;一人当たり面積最大値テキスト"/>
        <xdr:cNvSpPr txBox="1"/>
      </xdr:nvSpPr>
      <xdr:spPr>
        <a:xfrm>
          <a:off x="9258300" y="920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02" name="直線コネクタ 201"/>
        <xdr:cNvCxnSpPr/>
      </xdr:nvCxnSpPr>
      <xdr:spPr>
        <a:xfrm>
          <a:off x="915416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30497</xdr:rowOff>
    </xdr:from>
    <xdr:ext cx="469744" cy="259045"/>
    <xdr:sp macro="" textlink="">
      <xdr:nvSpPr>
        <xdr:cNvPr id="203" name="【体育館・プール】&#10;一人当たり面積平均値テキスト"/>
        <xdr:cNvSpPr txBox="1"/>
      </xdr:nvSpPr>
      <xdr:spPr>
        <a:xfrm>
          <a:off x="9258300" y="1025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04" name="フローチャート: 判断 203"/>
        <xdr:cNvSpPr/>
      </xdr:nvSpPr>
      <xdr:spPr>
        <a:xfrm>
          <a:off x="9192260" y="10278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05" name="フローチャート: 判断 204"/>
        <xdr:cNvSpPr/>
      </xdr:nvSpPr>
      <xdr:spPr>
        <a:xfrm>
          <a:off x="8445500"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06" name="フローチャート: 判断 205"/>
        <xdr:cNvSpPr/>
      </xdr:nvSpPr>
      <xdr:spPr>
        <a:xfrm>
          <a:off x="7670800" y="102704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128270</xdr:rowOff>
    </xdr:from>
    <xdr:to>
      <xdr:col>41</xdr:col>
      <xdr:colOff>101600</xdr:colOff>
      <xdr:row>62</xdr:row>
      <xdr:rowOff>58420</xdr:rowOff>
    </xdr:to>
    <xdr:sp macro="" textlink="">
      <xdr:nvSpPr>
        <xdr:cNvPr id="207" name="フローチャート: 判断 206"/>
        <xdr:cNvSpPr/>
      </xdr:nvSpPr>
      <xdr:spPr>
        <a:xfrm>
          <a:off x="6873240" y="10354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71120</xdr:rowOff>
    </xdr:from>
    <xdr:to>
      <xdr:col>55</xdr:col>
      <xdr:colOff>50800</xdr:colOff>
      <xdr:row>61</xdr:row>
      <xdr:rowOff>1270</xdr:rowOff>
    </xdr:to>
    <xdr:sp macro="" textlink="">
      <xdr:nvSpPr>
        <xdr:cNvPr id="213" name="楕円 212"/>
        <xdr:cNvSpPr/>
      </xdr:nvSpPr>
      <xdr:spPr>
        <a:xfrm>
          <a:off x="9192260" y="10129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93997</xdr:rowOff>
    </xdr:from>
    <xdr:ext cx="469744" cy="259045"/>
    <xdr:sp macro="" textlink="">
      <xdr:nvSpPr>
        <xdr:cNvPr id="214" name="【体育館・プール】&#10;一人当たり面積該当値テキスト"/>
        <xdr:cNvSpPr txBox="1"/>
      </xdr:nvSpPr>
      <xdr:spPr>
        <a:xfrm>
          <a:off x="9258300" y="998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63500</xdr:rowOff>
    </xdr:from>
    <xdr:to>
      <xdr:col>50</xdr:col>
      <xdr:colOff>165100</xdr:colOff>
      <xdr:row>60</xdr:row>
      <xdr:rowOff>165100</xdr:rowOff>
    </xdr:to>
    <xdr:sp macro="" textlink="">
      <xdr:nvSpPr>
        <xdr:cNvPr id="215" name="楕円 214"/>
        <xdr:cNvSpPr/>
      </xdr:nvSpPr>
      <xdr:spPr>
        <a:xfrm>
          <a:off x="8445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114300</xdr:rowOff>
    </xdr:from>
    <xdr:to>
      <xdr:col>55</xdr:col>
      <xdr:colOff>0</xdr:colOff>
      <xdr:row>60</xdr:row>
      <xdr:rowOff>121920</xdr:rowOff>
    </xdr:to>
    <xdr:cxnSp macro="">
      <xdr:nvCxnSpPr>
        <xdr:cNvPr id="216" name="直線コネクタ 215"/>
        <xdr:cNvCxnSpPr/>
      </xdr:nvCxnSpPr>
      <xdr:spPr>
        <a:xfrm>
          <a:off x="8496300" y="1017270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48260</xdr:rowOff>
    </xdr:from>
    <xdr:to>
      <xdr:col>46</xdr:col>
      <xdr:colOff>38100</xdr:colOff>
      <xdr:row>60</xdr:row>
      <xdr:rowOff>149860</xdr:rowOff>
    </xdr:to>
    <xdr:sp macro="" textlink="">
      <xdr:nvSpPr>
        <xdr:cNvPr id="217" name="楕円 216"/>
        <xdr:cNvSpPr/>
      </xdr:nvSpPr>
      <xdr:spPr>
        <a:xfrm>
          <a:off x="7670800" y="101066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99060</xdr:rowOff>
    </xdr:from>
    <xdr:to>
      <xdr:col>50</xdr:col>
      <xdr:colOff>114300</xdr:colOff>
      <xdr:row>60</xdr:row>
      <xdr:rowOff>114300</xdr:rowOff>
    </xdr:to>
    <xdr:cxnSp macro="">
      <xdr:nvCxnSpPr>
        <xdr:cNvPr id="218" name="直線コネクタ 217"/>
        <xdr:cNvCxnSpPr/>
      </xdr:nvCxnSpPr>
      <xdr:spPr>
        <a:xfrm>
          <a:off x="7713980" y="10157460"/>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19" name="n_1aveValue【体育館・プール】&#10;一人当たり面積"/>
        <xdr:cNvSpPr txBox="1"/>
      </xdr:nvSpPr>
      <xdr:spPr>
        <a:xfrm>
          <a:off x="827158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137177</xdr:rowOff>
    </xdr:from>
    <xdr:ext cx="469744" cy="259045"/>
    <xdr:sp macro="" textlink="">
      <xdr:nvSpPr>
        <xdr:cNvPr id="220" name="n_2aveValue【体育館・プール】&#10;一人当たり面積"/>
        <xdr:cNvSpPr txBox="1"/>
      </xdr:nvSpPr>
      <xdr:spPr>
        <a:xfrm>
          <a:off x="750958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74947</xdr:rowOff>
    </xdr:from>
    <xdr:ext cx="469744" cy="259045"/>
    <xdr:sp macro="" textlink="">
      <xdr:nvSpPr>
        <xdr:cNvPr id="221" name="n_3aveValue【体育館・プール】&#10;一人当たり面積"/>
        <xdr:cNvSpPr txBox="1"/>
      </xdr:nvSpPr>
      <xdr:spPr>
        <a:xfrm>
          <a:off x="67120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10177</xdr:rowOff>
    </xdr:from>
    <xdr:ext cx="469744" cy="259045"/>
    <xdr:sp macro="" textlink="">
      <xdr:nvSpPr>
        <xdr:cNvPr id="222" name="n_1mainValue【体育館・プール】&#10;一人当たり面積"/>
        <xdr:cNvSpPr txBox="1"/>
      </xdr:nvSpPr>
      <xdr:spPr>
        <a:xfrm>
          <a:off x="827158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166387</xdr:rowOff>
    </xdr:from>
    <xdr:ext cx="469744" cy="259045"/>
    <xdr:sp macro="" textlink="">
      <xdr:nvSpPr>
        <xdr:cNvPr id="223" name="n_2mainValue【体育館・プール】&#10;一人当たり面積"/>
        <xdr:cNvSpPr txBox="1"/>
      </xdr:nvSpPr>
      <xdr:spPr>
        <a:xfrm>
          <a:off x="7509587" y="988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108313</xdr:rowOff>
    </xdr:to>
    <xdr:cxnSp macro="">
      <xdr:nvCxnSpPr>
        <xdr:cNvPr id="250" name="直線コネクタ 249"/>
        <xdr:cNvCxnSpPr/>
      </xdr:nvCxnSpPr>
      <xdr:spPr>
        <a:xfrm flipV="1">
          <a:off x="4086225" y="13136881"/>
          <a:ext cx="0" cy="1220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51" name="【福祉施設】&#10;有形固定資産減価償却率最小値テキスト"/>
        <xdr:cNvSpPr txBox="1"/>
      </xdr:nvSpPr>
      <xdr:spPr>
        <a:xfrm>
          <a:off x="4124960" y="1436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52" name="直線コネクタ 251"/>
        <xdr:cNvCxnSpPr/>
      </xdr:nvCxnSpPr>
      <xdr:spPr>
        <a:xfrm>
          <a:off x="4020820" y="143577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53" name="【福祉施設】&#10;有形固定資産減価償却率最大値テキスト"/>
        <xdr:cNvSpPr txBox="1"/>
      </xdr:nvSpPr>
      <xdr:spPr>
        <a:xfrm>
          <a:off x="4124960" y="12915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54" name="直線コネクタ 253"/>
        <xdr:cNvCxnSpPr/>
      </xdr:nvCxnSpPr>
      <xdr:spPr>
        <a:xfrm>
          <a:off x="402082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55" name="【福祉施設】&#10;有形固定資産減価償却率平均値テキスト"/>
        <xdr:cNvSpPr txBox="1"/>
      </xdr:nvSpPr>
      <xdr:spPr>
        <a:xfrm>
          <a:off x="4124960" y="13478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56" name="フローチャート: 判断 255"/>
        <xdr:cNvSpPr/>
      </xdr:nvSpPr>
      <xdr:spPr>
        <a:xfrm>
          <a:off x="403606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109764</xdr:rowOff>
    </xdr:from>
    <xdr:to>
      <xdr:col>20</xdr:col>
      <xdr:colOff>38100</xdr:colOff>
      <xdr:row>82</xdr:row>
      <xdr:rowOff>39914</xdr:rowOff>
    </xdr:to>
    <xdr:sp macro="" textlink="">
      <xdr:nvSpPr>
        <xdr:cNvPr id="257" name="フローチャート: 判断 256"/>
        <xdr:cNvSpPr/>
      </xdr:nvSpPr>
      <xdr:spPr>
        <a:xfrm>
          <a:off x="3312160" y="136886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152219</xdr:rowOff>
    </xdr:from>
    <xdr:to>
      <xdr:col>15</xdr:col>
      <xdr:colOff>101600</xdr:colOff>
      <xdr:row>82</xdr:row>
      <xdr:rowOff>82369</xdr:rowOff>
    </xdr:to>
    <xdr:sp macro="" textlink="">
      <xdr:nvSpPr>
        <xdr:cNvPr id="258" name="フローチャート: 判断 257"/>
        <xdr:cNvSpPr/>
      </xdr:nvSpPr>
      <xdr:spPr>
        <a:xfrm>
          <a:off x="2514600" y="137310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83638</xdr:rowOff>
    </xdr:from>
    <xdr:to>
      <xdr:col>10</xdr:col>
      <xdr:colOff>165100</xdr:colOff>
      <xdr:row>82</xdr:row>
      <xdr:rowOff>13788</xdr:rowOff>
    </xdr:to>
    <xdr:sp macro="" textlink="">
      <xdr:nvSpPr>
        <xdr:cNvPr id="259" name="フローチャート: 判断 258"/>
        <xdr:cNvSpPr/>
      </xdr:nvSpPr>
      <xdr:spPr>
        <a:xfrm>
          <a:off x="1739900" y="13662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0" name="テキスト ボックス 25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1" name="テキスト ボックス 26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2" name="テキスト ボックス 26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3" name="テキスト ボックス 26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4" name="テキスト ボックス 26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134257</xdr:rowOff>
    </xdr:from>
    <xdr:to>
      <xdr:col>24</xdr:col>
      <xdr:colOff>114300</xdr:colOff>
      <xdr:row>83</xdr:row>
      <xdr:rowOff>64407</xdr:rowOff>
    </xdr:to>
    <xdr:sp macro="" textlink="">
      <xdr:nvSpPr>
        <xdr:cNvPr id="265" name="楕円 264"/>
        <xdr:cNvSpPr/>
      </xdr:nvSpPr>
      <xdr:spPr>
        <a:xfrm>
          <a:off x="4036060" y="138807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112684</xdr:rowOff>
    </xdr:from>
    <xdr:ext cx="405111" cy="259045"/>
    <xdr:sp macro="" textlink="">
      <xdr:nvSpPr>
        <xdr:cNvPr id="266" name="【福祉施設】&#10;有形固定資産減価償却率該当値テキスト"/>
        <xdr:cNvSpPr txBox="1"/>
      </xdr:nvSpPr>
      <xdr:spPr>
        <a:xfrm>
          <a:off x="4124960" y="1385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21589</xdr:rowOff>
    </xdr:from>
    <xdr:to>
      <xdr:col>20</xdr:col>
      <xdr:colOff>38100</xdr:colOff>
      <xdr:row>83</xdr:row>
      <xdr:rowOff>123189</xdr:rowOff>
    </xdr:to>
    <xdr:sp macro="" textlink="">
      <xdr:nvSpPr>
        <xdr:cNvPr id="267" name="楕円 266"/>
        <xdr:cNvSpPr/>
      </xdr:nvSpPr>
      <xdr:spPr>
        <a:xfrm>
          <a:off x="3312160" y="139357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13607</xdr:rowOff>
    </xdr:from>
    <xdr:to>
      <xdr:col>24</xdr:col>
      <xdr:colOff>63500</xdr:colOff>
      <xdr:row>83</xdr:row>
      <xdr:rowOff>72389</xdr:rowOff>
    </xdr:to>
    <xdr:cxnSp macro="">
      <xdr:nvCxnSpPr>
        <xdr:cNvPr id="268" name="直線コネクタ 267"/>
        <xdr:cNvCxnSpPr/>
      </xdr:nvCxnSpPr>
      <xdr:spPr>
        <a:xfrm flipV="1">
          <a:off x="3355340" y="13927727"/>
          <a:ext cx="73152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93436</xdr:rowOff>
    </xdr:from>
    <xdr:to>
      <xdr:col>15</xdr:col>
      <xdr:colOff>101600</xdr:colOff>
      <xdr:row>84</xdr:row>
      <xdr:rowOff>23586</xdr:rowOff>
    </xdr:to>
    <xdr:sp macro="" textlink="">
      <xdr:nvSpPr>
        <xdr:cNvPr id="269" name="楕円 268"/>
        <xdr:cNvSpPr/>
      </xdr:nvSpPr>
      <xdr:spPr>
        <a:xfrm>
          <a:off x="2514600" y="140075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72389</xdr:rowOff>
    </xdr:from>
    <xdr:to>
      <xdr:col>19</xdr:col>
      <xdr:colOff>177800</xdr:colOff>
      <xdr:row>83</xdr:row>
      <xdr:rowOff>144236</xdr:rowOff>
    </xdr:to>
    <xdr:cxnSp macro="">
      <xdr:nvCxnSpPr>
        <xdr:cNvPr id="270" name="直線コネクタ 269"/>
        <xdr:cNvCxnSpPr/>
      </xdr:nvCxnSpPr>
      <xdr:spPr>
        <a:xfrm flipV="1">
          <a:off x="2565400" y="13986509"/>
          <a:ext cx="78994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56441</xdr:rowOff>
    </xdr:from>
    <xdr:ext cx="405111" cy="259045"/>
    <xdr:sp macro="" textlink="">
      <xdr:nvSpPr>
        <xdr:cNvPr id="271" name="n_1aveValue【福祉施設】&#10;有形固定資産減価償却率"/>
        <xdr:cNvSpPr txBox="1"/>
      </xdr:nvSpPr>
      <xdr:spPr>
        <a:xfrm>
          <a:off x="3170564" y="1346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98896</xdr:rowOff>
    </xdr:from>
    <xdr:ext cx="405111" cy="259045"/>
    <xdr:sp macro="" textlink="">
      <xdr:nvSpPr>
        <xdr:cNvPr id="272" name="n_2aveValue【福祉施設】&#10;有形固定資産減価償却率"/>
        <xdr:cNvSpPr txBox="1"/>
      </xdr:nvSpPr>
      <xdr:spPr>
        <a:xfrm>
          <a:off x="2385704" y="1351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30315</xdr:rowOff>
    </xdr:from>
    <xdr:ext cx="405111" cy="259045"/>
    <xdr:sp macro="" textlink="">
      <xdr:nvSpPr>
        <xdr:cNvPr id="273" name="n_3aveValue【福祉施設】&#10;有形固定資産減価償却率"/>
        <xdr:cNvSpPr txBox="1"/>
      </xdr:nvSpPr>
      <xdr:spPr>
        <a:xfrm>
          <a:off x="1611004" y="1344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114316</xdr:rowOff>
    </xdr:from>
    <xdr:ext cx="405111" cy="259045"/>
    <xdr:sp macro="" textlink="">
      <xdr:nvSpPr>
        <xdr:cNvPr id="274" name="n_1mainValue【福祉施設】&#10;有形固定資産減価償却率"/>
        <xdr:cNvSpPr txBox="1"/>
      </xdr:nvSpPr>
      <xdr:spPr>
        <a:xfrm>
          <a:off x="3170564" y="14028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14713</xdr:rowOff>
    </xdr:from>
    <xdr:ext cx="405111" cy="259045"/>
    <xdr:sp macro="" textlink="">
      <xdr:nvSpPr>
        <xdr:cNvPr id="275" name="n_2mainValue【福祉施設】&#10;有形固定資産減価償却率"/>
        <xdr:cNvSpPr txBox="1"/>
      </xdr:nvSpPr>
      <xdr:spPr>
        <a:xfrm>
          <a:off x="2385704" y="1409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6" name="直線コネクタ 285"/>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7" name="テキスト ボックス 286"/>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8" name="直線コネクタ 287"/>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9" name="テキスト ボックス 288"/>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0" name="直線コネクタ 289"/>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1" name="テキスト ボックス 290"/>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2" name="直線コネクタ 291"/>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3" name="テキスト ボックス 292"/>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4" name="直線コネクタ 293"/>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5" name="テキスト ボックス 294"/>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6" name="直線コネクタ 295"/>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7" name="テキスト ボックス 296"/>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149134</xdr:rowOff>
    </xdr:to>
    <xdr:cxnSp macro="">
      <xdr:nvCxnSpPr>
        <xdr:cNvPr id="301" name="直線コネクタ 300"/>
        <xdr:cNvCxnSpPr/>
      </xdr:nvCxnSpPr>
      <xdr:spPr>
        <a:xfrm flipV="1">
          <a:off x="9219565" y="13052516"/>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2" name="【福祉施設】&#10;一人当たり面積最小値テキスト"/>
        <xdr:cNvSpPr txBox="1"/>
      </xdr:nvSpPr>
      <xdr:spPr>
        <a:xfrm>
          <a:off x="925830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3" name="直線コネクタ 302"/>
        <xdr:cNvCxnSpPr/>
      </xdr:nvCxnSpPr>
      <xdr:spPr>
        <a:xfrm>
          <a:off x="9154160" y="14566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04" name="【福祉施設】&#10;一人当たり面積最大値テキスト"/>
        <xdr:cNvSpPr txBox="1"/>
      </xdr:nvSpPr>
      <xdr:spPr>
        <a:xfrm>
          <a:off x="9258300" y="1283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05" name="直線コネクタ 304"/>
        <xdr:cNvCxnSpPr/>
      </xdr:nvCxnSpPr>
      <xdr:spPr>
        <a:xfrm>
          <a:off x="9154160" y="13052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06" name="【福祉施設】&#10;一人当たり面積平均値テキスト"/>
        <xdr:cNvSpPr txBox="1"/>
      </xdr:nvSpPr>
      <xdr:spPr>
        <a:xfrm>
          <a:off x="9258300" y="142336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07" name="フローチャート: 判断 306"/>
        <xdr:cNvSpPr/>
      </xdr:nvSpPr>
      <xdr:spPr>
        <a:xfrm>
          <a:off x="9192260" y="142513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21589</xdr:rowOff>
    </xdr:from>
    <xdr:to>
      <xdr:col>50</xdr:col>
      <xdr:colOff>165100</xdr:colOff>
      <xdr:row>85</xdr:row>
      <xdr:rowOff>123189</xdr:rowOff>
    </xdr:to>
    <xdr:sp macro="" textlink="">
      <xdr:nvSpPr>
        <xdr:cNvPr id="308" name="フローチャート: 判断 307"/>
        <xdr:cNvSpPr/>
      </xdr:nvSpPr>
      <xdr:spPr>
        <a:xfrm>
          <a:off x="84455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5262</xdr:rowOff>
    </xdr:from>
    <xdr:to>
      <xdr:col>46</xdr:col>
      <xdr:colOff>38100</xdr:colOff>
      <xdr:row>85</xdr:row>
      <xdr:rowOff>106862</xdr:rowOff>
    </xdr:to>
    <xdr:sp macro="" textlink="">
      <xdr:nvSpPr>
        <xdr:cNvPr id="309" name="フローチャート: 判断 308"/>
        <xdr:cNvSpPr/>
      </xdr:nvSpPr>
      <xdr:spPr>
        <a:xfrm>
          <a:off x="7670800" y="142546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77107</xdr:rowOff>
    </xdr:from>
    <xdr:to>
      <xdr:col>41</xdr:col>
      <xdr:colOff>101600</xdr:colOff>
      <xdr:row>86</xdr:row>
      <xdr:rowOff>7257</xdr:rowOff>
    </xdr:to>
    <xdr:sp macro="" textlink="">
      <xdr:nvSpPr>
        <xdr:cNvPr id="310" name="フローチャート: 判断 309"/>
        <xdr:cNvSpPr/>
      </xdr:nvSpPr>
      <xdr:spPr>
        <a:xfrm>
          <a:off x="6873240" y="14326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16" name="楕円 315"/>
        <xdr:cNvSpPr/>
      </xdr:nvSpPr>
      <xdr:spPr>
        <a:xfrm>
          <a:off x="9192260" y="1407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10177</xdr:rowOff>
    </xdr:from>
    <xdr:ext cx="469744" cy="259045"/>
    <xdr:sp macro="" textlink="">
      <xdr:nvSpPr>
        <xdr:cNvPr id="317" name="【福祉施設】&#10;一人当たり面積該当値テキスト"/>
        <xdr:cNvSpPr txBox="1"/>
      </xdr:nvSpPr>
      <xdr:spPr>
        <a:xfrm>
          <a:off x="9258300"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148952</xdr:rowOff>
    </xdr:from>
    <xdr:to>
      <xdr:col>50</xdr:col>
      <xdr:colOff>165100</xdr:colOff>
      <xdr:row>84</xdr:row>
      <xdr:rowOff>79102</xdr:rowOff>
    </xdr:to>
    <xdr:sp macro="" textlink="">
      <xdr:nvSpPr>
        <xdr:cNvPr id="318" name="楕円 317"/>
        <xdr:cNvSpPr/>
      </xdr:nvSpPr>
      <xdr:spPr>
        <a:xfrm>
          <a:off x="8445500" y="140630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28302</xdr:rowOff>
    </xdr:from>
    <xdr:to>
      <xdr:col>55</xdr:col>
      <xdr:colOff>0</xdr:colOff>
      <xdr:row>84</xdr:row>
      <xdr:rowOff>38100</xdr:rowOff>
    </xdr:to>
    <xdr:cxnSp macro="">
      <xdr:nvCxnSpPr>
        <xdr:cNvPr id="319" name="直線コネクタ 318"/>
        <xdr:cNvCxnSpPr/>
      </xdr:nvCxnSpPr>
      <xdr:spPr>
        <a:xfrm>
          <a:off x="8496300" y="14110062"/>
          <a:ext cx="7239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142421</xdr:rowOff>
    </xdr:from>
    <xdr:to>
      <xdr:col>46</xdr:col>
      <xdr:colOff>38100</xdr:colOff>
      <xdr:row>84</xdr:row>
      <xdr:rowOff>72571</xdr:rowOff>
    </xdr:to>
    <xdr:sp macro="" textlink="">
      <xdr:nvSpPr>
        <xdr:cNvPr id="320" name="楕円 319"/>
        <xdr:cNvSpPr/>
      </xdr:nvSpPr>
      <xdr:spPr>
        <a:xfrm>
          <a:off x="7670800" y="140565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21771</xdr:rowOff>
    </xdr:from>
    <xdr:to>
      <xdr:col>50</xdr:col>
      <xdr:colOff>114300</xdr:colOff>
      <xdr:row>84</xdr:row>
      <xdr:rowOff>28302</xdr:rowOff>
    </xdr:to>
    <xdr:cxnSp macro="">
      <xdr:nvCxnSpPr>
        <xdr:cNvPr id="321" name="直線コネクタ 320"/>
        <xdr:cNvCxnSpPr/>
      </xdr:nvCxnSpPr>
      <xdr:spPr>
        <a:xfrm>
          <a:off x="7713980" y="14103531"/>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114316</xdr:rowOff>
    </xdr:from>
    <xdr:ext cx="469744" cy="259045"/>
    <xdr:sp macro="" textlink="">
      <xdr:nvSpPr>
        <xdr:cNvPr id="322" name="n_1aveValue【福祉施設】&#10;一人当たり面積"/>
        <xdr:cNvSpPr txBox="1"/>
      </xdr:nvSpPr>
      <xdr:spPr>
        <a:xfrm>
          <a:off x="827158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97989</xdr:rowOff>
    </xdr:from>
    <xdr:ext cx="469744" cy="259045"/>
    <xdr:sp macro="" textlink="">
      <xdr:nvSpPr>
        <xdr:cNvPr id="323" name="n_2aveValue【福祉施設】&#10;一人当たり面積"/>
        <xdr:cNvSpPr txBox="1"/>
      </xdr:nvSpPr>
      <xdr:spPr>
        <a:xfrm>
          <a:off x="7509587" y="1434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23784</xdr:rowOff>
    </xdr:from>
    <xdr:ext cx="469744" cy="259045"/>
    <xdr:sp macro="" textlink="">
      <xdr:nvSpPr>
        <xdr:cNvPr id="324" name="n_3aveValue【福祉施設】&#10;一人当たり面積"/>
        <xdr:cNvSpPr txBox="1"/>
      </xdr:nvSpPr>
      <xdr:spPr>
        <a:xfrm>
          <a:off x="6712027" y="14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95629</xdr:rowOff>
    </xdr:from>
    <xdr:ext cx="469744" cy="259045"/>
    <xdr:sp macro="" textlink="">
      <xdr:nvSpPr>
        <xdr:cNvPr id="325" name="n_1mainValue【福祉施設】&#10;一人当たり面積"/>
        <xdr:cNvSpPr txBox="1"/>
      </xdr:nvSpPr>
      <xdr:spPr>
        <a:xfrm>
          <a:off x="8271587" y="138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89098</xdr:rowOff>
    </xdr:from>
    <xdr:ext cx="469744" cy="259045"/>
    <xdr:sp macro="" textlink="">
      <xdr:nvSpPr>
        <xdr:cNvPr id="326" name="n_2mainValue【福祉施設】&#10;一人当たり面積"/>
        <xdr:cNvSpPr txBox="1"/>
      </xdr:nvSpPr>
      <xdr:spPr>
        <a:xfrm>
          <a:off x="7509587" y="1383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7" name="テキスト ボックス 336"/>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8" name="直線コネクタ 337"/>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9" name="テキスト ボックス 338"/>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40" name="直線コネクタ 339"/>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1" name="テキスト ボックス 340"/>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2" name="直線コネクタ 341"/>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3" name="テキスト ボックス 342"/>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4" name="直線コネクタ 343"/>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5" name="テキスト ボックス 344"/>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144780</xdr:rowOff>
    </xdr:from>
    <xdr:to>
      <xdr:col>24</xdr:col>
      <xdr:colOff>62865</xdr:colOff>
      <xdr:row>108</xdr:row>
      <xdr:rowOff>131063</xdr:rowOff>
    </xdr:to>
    <xdr:cxnSp macro="">
      <xdr:nvCxnSpPr>
        <xdr:cNvPr id="349" name="直線コネクタ 348"/>
        <xdr:cNvCxnSpPr/>
      </xdr:nvCxnSpPr>
      <xdr:spPr>
        <a:xfrm flipV="1">
          <a:off x="4086225" y="16908780"/>
          <a:ext cx="0" cy="132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134890</xdr:rowOff>
    </xdr:from>
    <xdr:ext cx="405111" cy="259045"/>
    <xdr:sp macro="" textlink="">
      <xdr:nvSpPr>
        <xdr:cNvPr id="350" name="【市民会館】&#10;有形固定資産減価償却率最小値テキスト"/>
        <xdr:cNvSpPr txBox="1"/>
      </xdr:nvSpPr>
      <xdr:spPr>
        <a:xfrm>
          <a:off x="4124960" y="18240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131063</xdr:rowOff>
    </xdr:from>
    <xdr:to>
      <xdr:col>24</xdr:col>
      <xdr:colOff>152400</xdr:colOff>
      <xdr:row>108</xdr:row>
      <xdr:rowOff>131063</xdr:rowOff>
    </xdr:to>
    <xdr:cxnSp macro="">
      <xdr:nvCxnSpPr>
        <xdr:cNvPr id="351" name="直線コネクタ 350"/>
        <xdr:cNvCxnSpPr/>
      </xdr:nvCxnSpPr>
      <xdr:spPr>
        <a:xfrm>
          <a:off x="4020820" y="18236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91457</xdr:rowOff>
    </xdr:from>
    <xdr:ext cx="405111" cy="259045"/>
    <xdr:sp macro="" textlink="">
      <xdr:nvSpPr>
        <xdr:cNvPr id="352" name="【市民会館】&#10;有形固定資産減価償却率最大値テキスト"/>
        <xdr:cNvSpPr txBox="1"/>
      </xdr:nvSpPr>
      <xdr:spPr>
        <a:xfrm>
          <a:off x="4124960" y="1668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53" name="直線コネクタ 352"/>
        <xdr:cNvCxnSpPr/>
      </xdr:nvCxnSpPr>
      <xdr:spPr>
        <a:xfrm>
          <a:off x="4020820" y="1690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11701</xdr:rowOff>
    </xdr:from>
    <xdr:ext cx="405111" cy="259045"/>
    <xdr:sp macro="" textlink="">
      <xdr:nvSpPr>
        <xdr:cNvPr id="354" name="【市民会館】&#10;有形固定資産減価償却率平均値テキスト"/>
        <xdr:cNvSpPr txBox="1"/>
      </xdr:nvSpPr>
      <xdr:spPr>
        <a:xfrm>
          <a:off x="4124960" y="17278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160274</xdr:rowOff>
    </xdr:from>
    <xdr:to>
      <xdr:col>24</xdr:col>
      <xdr:colOff>114300</xdr:colOff>
      <xdr:row>104</xdr:row>
      <xdr:rowOff>90424</xdr:rowOff>
    </xdr:to>
    <xdr:sp macro="" textlink="">
      <xdr:nvSpPr>
        <xdr:cNvPr id="355" name="フローチャート: 判断 354"/>
        <xdr:cNvSpPr/>
      </xdr:nvSpPr>
      <xdr:spPr>
        <a:xfrm>
          <a:off x="4036060" y="174271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56" name="フローチャート: 判断 355"/>
        <xdr:cNvSpPr/>
      </xdr:nvSpPr>
      <xdr:spPr>
        <a:xfrm>
          <a:off x="3312160" y="174759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57" name="フローチャート: 判断 356"/>
        <xdr:cNvSpPr/>
      </xdr:nvSpPr>
      <xdr:spPr>
        <a:xfrm>
          <a:off x="2514600" y="175079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58" name="フローチャート: 判断 357"/>
        <xdr:cNvSpPr/>
      </xdr:nvSpPr>
      <xdr:spPr>
        <a:xfrm>
          <a:off x="173990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68835</xdr:rowOff>
    </xdr:from>
    <xdr:to>
      <xdr:col>24</xdr:col>
      <xdr:colOff>114300</xdr:colOff>
      <xdr:row>105</xdr:row>
      <xdr:rowOff>170435</xdr:rowOff>
    </xdr:to>
    <xdr:sp macro="" textlink="">
      <xdr:nvSpPr>
        <xdr:cNvPr id="364" name="楕円 363"/>
        <xdr:cNvSpPr/>
      </xdr:nvSpPr>
      <xdr:spPr>
        <a:xfrm>
          <a:off x="4036060" y="176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47262</xdr:rowOff>
    </xdr:from>
    <xdr:ext cx="405111" cy="259045"/>
    <xdr:sp macro="" textlink="">
      <xdr:nvSpPr>
        <xdr:cNvPr id="365" name="【市民会館】&#10;有形固定資産減価償却率該当値テキスト"/>
        <xdr:cNvSpPr txBox="1"/>
      </xdr:nvSpPr>
      <xdr:spPr>
        <a:xfrm>
          <a:off x="4124960" y="1764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105411</xdr:rowOff>
    </xdr:from>
    <xdr:to>
      <xdr:col>20</xdr:col>
      <xdr:colOff>38100</xdr:colOff>
      <xdr:row>106</xdr:row>
      <xdr:rowOff>35561</xdr:rowOff>
    </xdr:to>
    <xdr:sp macro="" textlink="">
      <xdr:nvSpPr>
        <xdr:cNvPr id="366" name="楕円 365"/>
        <xdr:cNvSpPr/>
      </xdr:nvSpPr>
      <xdr:spPr>
        <a:xfrm>
          <a:off x="3312160" y="177076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119635</xdr:rowOff>
    </xdr:from>
    <xdr:to>
      <xdr:col>24</xdr:col>
      <xdr:colOff>63500</xdr:colOff>
      <xdr:row>105</xdr:row>
      <xdr:rowOff>156211</xdr:rowOff>
    </xdr:to>
    <xdr:cxnSp macro="">
      <xdr:nvCxnSpPr>
        <xdr:cNvPr id="367" name="直線コネクタ 366"/>
        <xdr:cNvCxnSpPr/>
      </xdr:nvCxnSpPr>
      <xdr:spPr>
        <a:xfrm flipV="1">
          <a:off x="3355340" y="17721835"/>
          <a:ext cx="7315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151130</xdr:rowOff>
    </xdr:from>
    <xdr:to>
      <xdr:col>15</xdr:col>
      <xdr:colOff>101600</xdr:colOff>
      <xdr:row>106</xdr:row>
      <xdr:rowOff>81280</xdr:rowOff>
    </xdr:to>
    <xdr:sp macro="" textlink="">
      <xdr:nvSpPr>
        <xdr:cNvPr id="368" name="楕円 367"/>
        <xdr:cNvSpPr/>
      </xdr:nvSpPr>
      <xdr:spPr>
        <a:xfrm>
          <a:off x="2514600" y="1775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156211</xdr:rowOff>
    </xdr:from>
    <xdr:to>
      <xdr:col>19</xdr:col>
      <xdr:colOff>177800</xdr:colOff>
      <xdr:row>106</xdr:row>
      <xdr:rowOff>30480</xdr:rowOff>
    </xdr:to>
    <xdr:cxnSp macro="">
      <xdr:nvCxnSpPr>
        <xdr:cNvPr id="369" name="直線コネクタ 368"/>
        <xdr:cNvCxnSpPr/>
      </xdr:nvCxnSpPr>
      <xdr:spPr>
        <a:xfrm flipV="1">
          <a:off x="2565400" y="17758411"/>
          <a:ext cx="78994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159529</xdr:rowOff>
    </xdr:from>
    <xdr:ext cx="405111" cy="259045"/>
    <xdr:sp macro="" textlink="">
      <xdr:nvSpPr>
        <xdr:cNvPr id="370" name="n_1aveValue【市民会館】&#10;有形固定資産減価償却率"/>
        <xdr:cNvSpPr txBox="1"/>
      </xdr:nvSpPr>
      <xdr:spPr>
        <a:xfrm>
          <a:off x="3170564" y="1725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371" name="n_2aveValue【市民会館】&#10;有形固定資産減価償却率"/>
        <xdr:cNvSpPr txBox="1"/>
      </xdr:nvSpPr>
      <xdr:spPr>
        <a:xfrm>
          <a:off x="2385704" y="1728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372" name="n_3aveValue【市民会館】&#10;有形固定資産減価償却率"/>
        <xdr:cNvSpPr txBox="1"/>
      </xdr:nvSpPr>
      <xdr:spPr>
        <a:xfrm>
          <a:off x="161100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26688</xdr:rowOff>
    </xdr:from>
    <xdr:ext cx="405111" cy="259045"/>
    <xdr:sp macro="" textlink="">
      <xdr:nvSpPr>
        <xdr:cNvPr id="373" name="n_1mainValue【市民会館】&#10;有形固定資産減価償却率"/>
        <xdr:cNvSpPr txBox="1"/>
      </xdr:nvSpPr>
      <xdr:spPr>
        <a:xfrm>
          <a:off x="3170564" y="177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72407</xdr:rowOff>
    </xdr:from>
    <xdr:ext cx="405111" cy="259045"/>
    <xdr:sp macro="" textlink="">
      <xdr:nvSpPr>
        <xdr:cNvPr id="374" name="n_2mainValue【市民会館】&#10;有形固定資産減価償却率"/>
        <xdr:cNvSpPr txBox="1"/>
      </xdr:nvSpPr>
      <xdr:spPr>
        <a:xfrm>
          <a:off x="238570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53339</xdr:rowOff>
    </xdr:to>
    <xdr:cxnSp macro="">
      <xdr:nvCxnSpPr>
        <xdr:cNvPr id="398" name="直線コネクタ 397"/>
        <xdr:cNvCxnSpPr/>
      </xdr:nvCxnSpPr>
      <xdr:spPr>
        <a:xfrm flipV="1">
          <a:off x="9219565" y="16786861"/>
          <a:ext cx="0" cy="1371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9" name="【市民会館】&#10;一人当たり面積最小値テキスト"/>
        <xdr:cNvSpPr txBox="1"/>
      </xdr:nvSpPr>
      <xdr:spPr>
        <a:xfrm>
          <a:off x="925830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00" name="直線コネクタ 399"/>
        <xdr:cNvCxnSpPr/>
      </xdr:nvCxnSpPr>
      <xdr:spPr>
        <a:xfrm>
          <a:off x="915416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401" name="【市民会館】&#10;一人当たり面積最大値テキスト"/>
        <xdr:cNvSpPr txBox="1"/>
      </xdr:nvSpPr>
      <xdr:spPr>
        <a:xfrm>
          <a:off x="9258300" y="1656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402" name="直線コネクタ 401"/>
        <xdr:cNvCxnSpPr/>
      </xdr:nvCxnSpPr>
      <xdr:spPr>
        <a:xfrm>
          <a:off x="9154160" y="16786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03" name="【市民会館】&#10;一人当たり面積平均値テキスト"/>
        <xdr:cNvSpPr txBox="1"/>
      </xdr:nvSpPr>
      <xdr:spPr>
        <a:xfrm>
          <a:off x="9258300" y="17632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04" name="フローチャート: 判断 403"/>
        <xdr:cNvSpPr/>
      </xdr:nvSpPr>
      <xdr:spPr>
        <a:xfrm>
          <a:off x="9192260" y="17654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05" name="フローチャート: 判断 404"/>
        <xdr:cNvSpPr/>
      </xdr:nvSpPr>
      <xdr:spPr>
        <a:xfrm>
          <a:off x="8445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06" name="フローチャート: 判断 405"/>
        <xdr:cNvSpPr/>
      </xdr:nvSpPr>
      <xdr:spPr>
        <a:xfrm>
          <a:off x="7670800" y="17646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74930</xdr:rowOff>
    </xdr:from>
    <xdr:to>
      <xdr:col>41</xdr:col>
      <xdr:colOff>101600</xdr:colOff>
      <xdr:row>106</xdr:row>
      <xdr:rowOff>5080</xdr:rowOff>
    </xdr:to>
    <xdr:sp macro="" textlink="">
      <xdr:nvSpPr>
        <xdr:cNvPr id="407" name="フローチャート: 判断 406"/>
        <xdr:cNvSpPr/>
      </xdr:nvSpPr>
      <xdr:spPr>
        <a:xfrm>
          <a:off x="687324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48261</xdr:rowOff>
    </xdr:from>
    <xdr:to>
      <xdr:col>55</xdr:col>
      <xdr:colOff>50800</xdr:colOff>
      <xdr:row>102</xdr:row>
      <xdr:rowOff>149861</xdr:rowOff>
    </xdr:to>
    <xdr:sp macro="" textlink="">
      <xdr:nvSpPr>
        <xdr:cNvPr id="413" name="楕円 412"/>
        <xdr:cNvSpPr/>
      </xdr:nvSpPr>
      <xdr:spPr>
        <a:xfrm>
          <a:off x="9192260" y="171475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71138</xdr:rowOff>
    </xdr:from>
    <xdr:ext cx="469744" cy="259045"/>
    <xdr:sp macro="" textlink="">
      <xdr:nvSpPr>
        <xdr:cNvPr id="414" name="【市民会館】&#10;一人当たり面積該当値テキスト"/>
        <xdr:cNvSpPr txBox="1"/>
      </xdr:nvSpPr>
      <xdr:spPr>
        <a:xfrm>
          <a:off x="9258300" y="170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25400</xdr:rowOff>
    </xdr:from>
    <xdr:to>
      <xdr:col>50</xdr:col>
      <xdr:colOff>165100</xdr:colOff>
      <xdr:row>102</xdr:row>
      <xdr:rowOff>127000</xdr:rowOff>
    </xdr:to>
    <xdr:sp macro="" textlink="">
      <xdr:nvSpPr>
        <xdr:cNvPr id="415" name="楕円 414"/>
        <xdr:cNvSpPr/>
      </xdr:nvSpPr>
      <xdr:spPr>
        <a:xfrm>
          <a:off x="8445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76200</xdr:rowOff>
    </xdr:from>
    <xdr:to>
      <xdr:col>55</xdr:col>
      <xdr:colOff>0</xdr:colOff>
      <xdr:row>102</xdr:row>
      <xdr:rowOff>99061</xdr:rowOff>
    </xdr:to>
    <xdr:cxnSp macro="">
      <xdr:nvCxnSpPr>
        <xdr:cNvPr id="416" name="直線コネクタ 415"/>
        <xdr:cNvCxnSpPr/>
      </xdr:nvCxnSpPr>
      <xdr:spPr>
        <a:xfrm>
          <a:off x="8496300" y="17175480"/>
          <a:ext cx="7239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2539</xdr:rowOff>
    </xdr:from>
    <xdr:to>
      <xdr:col>46</xdr:col>
      <xdr:colOff>38100</xdr:colOff>
      <xdr:row>102</xdr:row>
      <xdr:rowOff>104139</xdr:rowOff>
    </xdr:to>
    <xdr:sp macro="" textlink="">
      <xdr:nvSpPr>
        <xdr:cNvPr id="417" name="楕円 416"/>
        <xdr:cNvSpPr/>
      </xdr:nvSpPr>
      <xdr:spPr>
        <a:xfrm>
          <a:off x="7670800" y="171018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53339</xdr:rowOff>
    </xdr:from>
    <xdr:to>
      <xdr:col>50</xdr:col>
      <xdr:colOff>114300</xdr:colOff>
      <xdr:row>102</xdr:row>
      <xdr:rowOff>76200</xdr:rowOff>
    </xdr:to>
    <xdr:cxnSp macro="">
      <xdr:nvCxnSpPr>
        <xdr:cNvPr id="418" name="直線コネクタ 417"/>
        <xdr:cNvCxnSpPr/>
      </xdr:nvCxnSpPr>
      <xdr:spPr>
        <a:xfrm>
          <a:off x="7713980" y="17152619"/>
          <a:ext cx="7823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160038</xdr:rowOff>
    </xdr:from>
    <xdr:ext cx="469744" cy="259045"/>
    <xdr:sp macro="" textlink="">
      <xdr:nvSpPr>
        <xdr:cNvPr id="419" name="n_1aveValue【市民会館】&#10;一人当たり面積"/>
        <xdr:cNvSpPr txBox="1"/>
      </xdr:nvSpPr>
      <xdr:spPr>
        <a:xfrm>
          <a:off x="827158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420" name="n_2aveValue【市民会館】&#10;一人当たり面積"/>
        <xdr:cNvSpPr txBox="1"/>
      </xdr:nvSpPr>
      <xdr:spPr>
        <a:xfrm>
          <a:off x="7509587"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21607</xdr:rowOff>
    </xdr:from>
    <xdr:ext cx="469744" cy="259045"/>
    <xdr:sp macro="" textlink="">
      <xdr:nvSpPr>
        <xdr:cNvPr id="421" name="n_3aveValue【市民会館】&#10;一人当たり面積"/>
        <xdr:cNvSpPr txBox="1"/>
      </xdr:nvSpPr>
      <xdr:spPr>
        <a:xfrm>
          <a:off x="6712027" y="1745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143527</xdr:rowOff>
    </xdr:from>
    <xdr:ext cx="469744" cy="259045"/>
    <xdr:sp macro="" textlink="">
      <xdr:nvSpPr>
        <xdr:cNvPr id="422" name="n_1mainValue【市民会館】&#10;一人当たり面積"/>
        <xdr:cNvSpPr txBox="1"/>
      </xdr:nvSpPr>
      <xdr:spPr>
        <a:xfrm>
          <a:off x="8271587"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120666</xdr:rowOff>
    </xdr:from>
    <xdr:ext cx="469744" cy="259045"/>
    <xdr:sp macro="" textlink="">
      <xdr:nvSpPr>
        <xdr:cNvPr id="423" name="n_2mainValue【市民会館】&#10;一人当たり面積"/>
        <xdr:cNvSpPr txBox="1"/>
      </xdr:nvSpPr>
      <xdr:spPr>
        <a:xfrm>
          <a:off x="7509587" y="1688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4" name="テキスト ボックス 433"/>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35" name="直線コネクタ 434"/>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36" name="テキスト ボックス 435"/>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37" name="直線コネクタ 436"/>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38" name="テキスト ボックス 437"/>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39" name="直線コネクタ 438"/>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40" name="テキスト ボックス 439"/>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41" name="直線コネクタ 440"/>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42" name="テキスト ボックス 441"/>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3" name="直線コネクタ 44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44" name="テキスト ボックス 443"/>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5"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99060</xdr:rowOff>
    </xdr:from>
    <xdr:to>
      <xdr:col>85</xdr:col>
      <xdr:colOff>126364</xdr:colOff>
      <xdr:row>41</xdr:row>
      <xdr:rowOff>110490</xdr:rowOff>
    </xdr:to>
    <xdr:cxnSp macro="">
      <xdr:nvCxnSpPr>
        <xdr:cNvPr id="446" name="直線コネクタ 445"/>
        <xdr:cNvCxnSpPr/>
      </xdr:nvCxnSpPr>
      <xdr:spPr>
        <a:xfrm flipV="1">
          <a:off x="14375764" y="579882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47" name="【一般廃棄物処理施設】&#10;有形固定資産減価償却率最小値テキスト"/>
        <xdr:cNvSpPr txBox="1"/>
      </xdr:nvSpPr>
      <xdr:spPr>
        <a:xfrm>
          <a:off x="14414500"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48" name="直線コネクタ 447"/>
        <xdr:cNvCxnSpPr/>
      </xdr:nvCxnSpPr>
      <xdr:spPr>
        <a:xfrm>
          <a:off x="14287500" y="698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45737</xdr:rowOff>
    </xdr:from>
    <xdr:ext cx="405111" cy="259045"/>
    <xdr:sp macro="" textlink="">
      <xdr:nvSpPr>
        <xdr:cNvPr id="449" name="【一般廃棄物処理施設】&#10;有形固定資産減価償却率最大値テキスト"/>
        <xdr:cNvSpPr txBox="1"/>
      </xdr:nvSpPr>
      <xdr:spPr>
        <a:xfrm>
          <a:off x="144145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99060</xdr:rowOff>
    </xdr:from>
    <xdr:to>
      <xdr:col>86</xdr:col>
      <xdr:colOff>25400</xdr:colOff>
      <xdr:row>34</xdr:row>
      <xdr:rowOff>99060</xdr:rowOff>
    </xdr:to>
    <xdr:cxnSp macro="">
      <xdr:nvCxnSpPr>
        <xdr:cNvPr id="450" name="直線コネクタ 449"/>
        <xdr:cNvCxnSpPr/>
      </xdr:nvCxnSpPr>
      <xdr:spPr>
        <a:xfrm>
          <a:off x="14287500" y="5798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1287</xdr:rowOff>
    </xdr:from>
    <xdr:ext cx="405111" cy="259045"/>
    <xdr:sp macro="" textlink="">
      <xdr:nvSpPr>
        <xdr:cNvPr id="451" name="【一般廃棄物処理施設】&#10;有形固定資産減価償却率平均値テキスト"/>
        <xdr:cNvSpPr txBox="1"/>
      </xdr:nvSpPr>
      <xdr:spPr>
        <a:xfrm>
          <a:off x="144145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52" name="フローチャート: 判断 451"/>
        <xdr:cNvSpPr/>
      </xdr:nvSpPr>
      <xdr:spPr>
        <a:xfrm>
          <a:off x="14325600" y="57937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53" name="フローチャート: 判断 452"/>
        <xdr:cNvSpPr/>
      </xdr:nvSpPr>
      <xdr:spPr>
        <a:xfrm>
          <a:off x="135788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13970</xdr:rowOff>
    </xdr:from>
    <xdr:to>
      <xdr:col>76</xdr:col>
      <xdr:colOff>165100</xdr:colOff>
      <xdr:row>41</xdr:row>
      <xdr:rowOff>115570</xdr:rowOff>
    </xdr:to>
    <xdr:sp macro="" textlink="">
      <xdr:nvSpPr>
        <xdr:cNvPr id="454" name="フローチャート: 判断 453"/>
        <xdr:cNvSpPr/>
      </xdr:nvSpPr>
      <xdr:spPr>
        <a:xfrm>
          <a:off x="12804140" y="68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60" name="楕円 459"/>
        <xdr:cNvSpPr/>
      </xdr:nvSpPr>
      <xdr:spPr>
        <a:xfrm>
          <a:off x="14325600" y="57937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461" name="【一般廃棄物処理施設】&#10;有形固定資産減価償却率該当値テキスト"/>
        <xdr:cNvSpPr txBox="1"/>
      </xdr:nvSpPr>
      <xdr:spPr>
        <a:xfrm>
          <a:off x="14414500"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462" name="楕円 461"/>
        <xdr:cNvSpPr/>
      </xdr:nvSpPr>
      <xdr:spPr>
        <a:xfrm>
          <a:off x="1357884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38</xdr:row>
      <xdr:rowOff>99060</xdr:rowOff>
    </xdr:to>
    <xdr:cxnSp macro="">
      <xdr:nvCxnSpPr>
        <xdr:cNvPr id="463" name="直線コネクタ 462"/>
        <xdr:cNvCxnSpPr/>
      </xdr:nvCxnSpPr>
      <xdr:spPr>
        <a:xfrm flipV="1">
          <a:off x="13629640" y="5844540"/>
          <a:ext cx="746760" cy="6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151130</xdr:rowOff>
    </xdr:from>
    <xdr:to>
      <xdr:col>76</xdr:col>
      <xdr:colOff>165100</xdr:colOff>
      <xdr:row>40</xdr:row>
      <xdr:rowOff>81280</xdr:rowOff>
    </xdr:to>
    <xdr:sp macro="" textlink="">
      <xdr:nvSpPr>
        <xdr:cNvPr id="464" name="楕円 463"/>
        <xdr:cNvSpPr/>
      </xdr:nvSpPr>
      <xdr:spPr>
        <a:xfrm>
          <a:off x="12804140" y="668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40</xdr:row>
      <xdr:rowOff>30480</xdr:rowOff>
    </xdr:to>
    <xdr:cxnSp macro="">
      <xdr:nvCxnSpPr>
        <xdr:cNvPr id="465" name="直線コネクタ 464"/>
        <xdr:cNvCxnSpPr/>
      </xdr:nvCxnSpPr>
      <xdr:spPr>
        <a:xfrm flipV="1">
          <a:off x="12854940" y="6469380"/>
          <a:ext cx="7747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66" name="n_1aveValue【一般廃棄物処理施設】&#10;有形固定資産減価償却率"/>
        <xdr:cNvSpPr txBox="1"/>
      </xdr:nvSpPr>
      <xdr:spPr>
        <a:xfrm>
          <a:off x="134372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106697</xdr:rowOff>
    </xdr:from>
    <xdr:ext cx="405111" cy="259045"/>
    <xdr:sp macro="" textlink="">
      <xdr:nvSpPr>
        <xdr:cNvPr id="467" name="n_2aveValue【一般廃棄物処理施設】&#10;有形固定資産減価償却率"/>
        <xdr:cNvSpPr txBox="1"/>
      </xdr:nvSpPr>
      <xdr:spPr>
        <a:xfrm>
          <a:off x="126752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166387</xdr:rowOff>
    </xdr:from>
    <xdr:ext cx="405111" cy="259045"/>
    <xdr:sp macro="" textlink="">
      <xdr:nvSpPr>
        <xdr:cNvPr id="468" name="n_1mainValue【一般廃棄物処理施設】&#10;有形固定資産減価償却率"/>
        <xdr:cNvSpPr txBox="1"/>
      </xdr:nvSpPr>
      <xdr:spPr>
        <a:xfrm>
          <a:off x="134372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97807</xdr:rowOff>
    </xdr:from>
    <xdr:ext cx="405111" cy="259045"/>
    <xdr:sp macro="" textlink="">
      <xdr:nvSpPr>
        <xdr:cNvPr id="469" name="n_2mainValue【一般廃棄物処理施設】&#10;有形固定資産減価償却率"/>
        <xdr:cNvSpPr txBox="1"/>
      </xdr:nvSpPr>
      <xdr:spPr>
        <a:xfrm>
          <a:off x="12675244"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0" name="正方形/長方形 46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1" name="正方形/長方形 47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2" name="正方形/長方形 47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3" name="正方形/長方形 47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4" name="正方形/長方形 47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5" name="正方形/長方形 47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6" name="正方形/長方形 47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7" name="正方形/長方形 47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8" name="テキスト ボックス 47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9" name="直線コネクタ 47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0" name="直線コネクタ 479"/>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81" name="テキスト ボックス 480"/>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2" name="直線コネクタ 481"/>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83" name="テキスト ボックス 482"/>
        <xdr:cNvSpPr txBox="1"/>
      </xdr:nvSpPr>
      <xdr:spPr>
        <a:xfrm>
          <a:off x="1563072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4" name="直線コネクタ 483"/>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85" name="テキスト ボックス 484"/>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6" name="直線コネクタ 485"/>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7" name="テキスト ボックス 486"/>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8" name="直線コネクタ 48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9" name="テキスト ボックス 488"/>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0"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116699</xdr:rowOff>
    </xdr:from>
    <xdr:to>
      <xdr:col>116</xdr:col>
      <xdr:colOff>62864</xdr:colOff>
      <xdr:row>41</xdr:row>
      <xdr:rowOff>132710</xdr:rowOff>
    </xdr:to>
    <xdr:cxnSp macro="">
      <xdr:nvCxnSpPr>
        <xdr:cNvPr id="491" name="直線コネクタ 490"/>
        <xdr:cNvCxnSpPr/>
      </xdr:nvCxnSpPr>
      <xdr:spPr>
        <a:xfrm flipV="1">
          <a:off x="19509104" y="5648819"/>
          <a:ext cx="0" cy="1357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136537</xdr:rowOff>
    </xdr:from>
    <xdr:ext cx="313932" cy="259045"/>
    <xdr:sp macro="" textlink="">
      <xdr:nvSpPr>
        <xdr:cNvPr id="492" name="【一般廃棄物処理施設】&#10;一人当たり有形固定資産（償却資産）額最小値テキスト"/>
        <xdr:cNvSpPr txBox="1"/>
      </xdr:nvSpPr>
      <xdr:spPr>
        <a:xfrm>
          <a:off x="19547840" y="7009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132710</xdr:rowOff>
    </xdr:from>
    <xdr:to>
      <xdr:col>116</xdr:col>
      <xdr:colOff>152400</xdr:colOff>
      <xdr:row>41</xdr:row>
      <xdr:rowOff>132710</xdr:rowOff>
    </xdr:to>
    <xdr:cxnSp macro="">
      <xdr:nvCxnSpPr>
        <xdr:cNvPr id="493" name="直線コネクタ 492"/>
        <xdr:cNvCxnSpPr/>
      </xdr:nvCxnSpPr>
      <xdr:spPr>
        <a:xfrm>
          <a:off x="19443700" y="700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63376</xdr:rowOff>
    </xdr:from>
    <xdr:ext cx="599010" cy="259045"/>
    <xdr:sp macro="" textlink="">
      <xdr:nvSpPr>
        <xdr:cNvPr id="494" name="【一般廃棄物処理施設】&#10;一人当たり有形固定資産（償却資産）額最大値テキスト"/>
        <xdr:cNvSpPr txBox="1"/>
      </xdr:nvSpPr>
      <xdr:spPr>
        <a:xfrm>
          <a:off x="19547840" y="542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116699</xdr:rowOff>
    </xdr:from>
    <xdr:to>
      <xdr:col>116</xdr:col>
      <xdr:colOff>152400</xdr:colOff>
      <xdr:row>33</xdr:row>
      <xdr:rowOff>116699</xdr:rowOff>
    </xdr:to>
    <xdr:cxnSp macro="">
      <xdr:nvCxnSpPr>
        <xdr:cNvPr id="495" name="直線コネクタ 494"/>
        <xdr:cNvCxnSpPr/>
      </xdr:nvCxnSpPr>
      <xdr:spPr>
        <a:xfrm>
          <a:off x="19443700" y="56488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155718</xdr:rowOff>
    </xdr:from>
    <xdr:ext cx="534377" cy="259045"/>
    <xdr:sp macro="" textlink="">
      <xdr:nvSpPr>
        <xdr:cNvPr id="496" name="【一般廃棄物処理施設】&#10;一人当たり有形固定資産（償却資産）額平均値テキスト"/>
        <xdr:cNvSpPr txBox="1"/>
      </xdr:nvSpPr>
      <xdr:spPr>
        <a:xfrm>
          <a:off x="19547840" y="635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5841</xdr:rowOff>
    </xdr:from>
    <xdr:to>
      <xdr:col>116</xdr:col>
      <xdr:colOff>114300</xdr:colOff>
      <xdr:row>38</xdr:row>
      <xdr:rowOff>107441</xdr:rowOff>
    </xdr:to>
    <xdr:sp macro="" textlink="">
      <xdr:nvSpPr>
        <xdr:cNvPr id="497" name="フローチャート: 判断 496"/>
        <xdr:cNvSpPr/>
      </xdr:nvSpPr>
      <xdr:spPr>
        <a:xfrm>
          <a:off x="19458940" y="637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102584</xdr:rowOff>
    </xdr:from>
    <xdr:to>
      <xdr:col>112</xdr:col>
      <xdr:colOff>38100</xdr:colOff>
      <xdr:row>38</xdr:row>
      <xdr:rowOff>32734</xdr:rowOff>
    </xdr:to>
    <xdr:sp macro="" textlink="">
      <xdr:nvSpPr>
        <xdr:cNvPr id="498" name="フローチャート: 判断 497"/>
        <xdr:cNvSpPr/>
      </xdr:nvSpPr>
      <xdr:spPr>
        <a:xfrm>
          <a:off x="18735040" y="63052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105419</xdr:rowOff>
    </xdr:from>
    <xdr:to>
      <xdr:col>107</xdr:col>
      <xdr:colOff>101600</xdr:colOff>
      <xdr:row>38</xdr:row>
      <xdr:rowOff>35569</xdr:rowOff>
    </xdr:to>
    <xdr:sp macro="" textlink="">
      <xdr:nvSpPr>
        <xdr:cNvPr id="499" name="フローチャート: 判断 498"/>
        <xdr:cNvSpPr/>
      </xdr:nvSpPr>
      <xdr:spPr>
        <a:xfrm>
          <a:off x="17937480" y="63080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0" name="テキスト ボックス 49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1" name="テキスト ボックス 50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2" name="テキスト ボックス 50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3" name="テキスト ボックス 50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4" name="テキスト ボックス 50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55612</xdr:rowOff>
    </xdr:from>
    <xdr:to>
      <xdr:col>116</xdr:col>
      <xdr:colOff>114300</xdr:colOff>
      <xdr:row>37</xdr:row>
      <xdr:rowOff>157212</xdr:rowOff>
    </xdr:to>
    <xdr:sp macro="" textlink="">
      <xdr:nvSpPr>
        <xdr:cNvPr id="505" name="楕円 504"/>
        <xdr:cNvSpPr/>
      </xdr:nvSpPr>
      <xdr:spPr>
        <a:xfrm>
          <a:off x="19458940" y="62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78489</xdr:rowOff>
    </xdr:from>
    <xdr:ext cx="534377" cy="259045"/>
    <xdr:sp macro="" textlink="">
      <xdr:nvSpPr>
        <xdr:cNvPr id="506" name="【一般廃棄物処理施設】&#10;一人当たり有形固定資産（償却資産）額該当値テキスト"/>
        <xdr:cNvSpPr txBox="1"/>
      </xdr:nvSpPr>
      <xdr:spPr>
        <a:xfrm>
          <a:off x="19547840" y="61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54231</xdr:rowOff>
    </xdr:from>
    <xdr:to>
      <xdr:col>112</xdr:col>
      <xdr:colOff>38100</xdr:colOff>
      <xdr:row>37</xdr:row>
      <xdr:rowOff>155831</xdr:rowOff>
    </xdr:to>
    <xdr:sp macro="" textlink="">
      <xdr:nvSpPr>
        <xdr:cNvPr id="507" name="楕円 506"/>
        <xdr:cNvSpPr/>
      </xdr:nvSpPr>
      <xdr:spPr>
        <a:xfrm>
          <a:off x="18735040" y="62569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105031</xdr:rowOff>
    </xdr:from>
    <xdr:to>
      <xdr:col>116</xdr:col>
      <xdr:colOff>63500</xdr:colOff>
      <xdr:row>37</xdr:row>
      <xdr:rowOff>106412</xdr:rowOff>
    </xdr:to>
    <xdr:cxnSp macro="">
      <xdr:nvCxnSpPr>
        <xdr:cNvPr id="508" name="直線コネクタ 507"/>
        <xdr:cNvCxnSpPr/>
      </xdr:nvCxnSpPr>
      <xdr:spPr>
        <a:xfrm>
          <a:off x="18778220" y="6307711"/>
          <a:ext cx="73152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70078</xdr:rowOff>
    </xdr:from>
    <xdr:to>
      <xdr:col>107</xdr:col>
      <xdr:colOff>101600</xdr:colOff>
      <xdr:row>38</xdr:row>
      <xdr:rowOff>228</xdr:rowOff>
    </xdr:to>
    <xdr:sp macro="" textlink="">
      <xdr:nvSpPr>
        <xdr:cNvPr id="509" name="楕円 508"/>
        <xdr:cNvSpPr/>
      </xdr:nvSpPr>
      <xdr:spPr>
        <a:xfrm>
          <a:off x="17937480" y="62727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105031</xdr:rowOff>
    </xdr:from>
    <xdr:to>
      <xdr:col>111</xdr:col>
      <xdr:colOff>177800</xdr:colOff>
      <xdr:row>37</xdr:row>
      <xdr:rowOff>120878</xdr:rowOff>
    </xdr:to>
    <xdr:cxnSp macro="">
      <xdr:nvCxnSpPr>
        <xdr:cNvPr id="510" name="直線コネクタ 509"/>
        <xdr:cNvCxnSpPr/>
      </xdr:nvCxnSpPr>
      <xdr:spPr>
        <a:xfrm flipV="1">
          <a:off x="17988280" y="6307711"/>
          <a:ext cx="789940" cy="1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23861</xdr:rowOff>
    </xdr:from>
    <xdr:ext cx="534377" cy="259045"/>
    <xdr:sp macro="" textlink="">
      <xdr:nvSpPr>
        <xdr:cNvPr id="511" name="n_1aveValue【一般廃棄物処理施設】&#10;一人当たり有形固定資産（償却資産）額"/>
        <xdr:cNvSpPr txBox="1"/>
      </xdr:nvSpPr>
      <xdr:spPr>
        <a:xfrm>
          <a:off x="18528811" y="639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26696</xdr:rowOff>
    </xdr:from>
    <xdr:ext cx="534377" cy="259045"/>
    <xdr:sp macro="" textlink="">
      <xdr:nvSpPr>
        <xdr:cNvPr id="512" name="n_2aveValue【一般廃棄物処理施設】&#10;一人当たり有形固定資産（償却資産）額"/>
        <xdr:cNvSpPr txBox="1"/>
      </xdr:nvSpPr>
      <xdr:spPr>
        <a:xfrm>
          <a:off x="17766811" y="639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908</xdr:rowOff>
    </xdr:from>
    <xdr:ext cx="534377" cy="259045"/>
    <xdr:sp macro="" textlink="">
      <xdr:nvSpPr>
        <xdr:cNvPr id="513" name="n_1mainValue【一般廃棄物処理施設】&#10;一人当たり有形固定資産（償却資産）額"/>
        <xdr:cNvSpPr txBox="1"/>
      </xdr:nvSpPr>
      <xdr:spPr>
        <a:xfrm>
          <a:off x="18528811" y="6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16755</xdr:rowOff>
    </xdr:from>
    <xdr:ext cx="534377" cy="259045"/>
    <xdr:sp macro="" textlink="">
      <xdr:nvSpPr>
        <xdr:cNvPr id="514" name="n_2mainValue【一般廃棄物処理施設】&#10;一人当たり有形固定資産（償却資産）額"/>
        <xdr:cNvSpPr txBox="1"/>
      </xdr:nvSpPr>
      <xdr:spPr>
        <a:xfrm>
          <a:off x="17766811" y="60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5" name="テキスト ボックス 524"/>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7" name="テキスト ボックス 526"/>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35" name="テキスト ボックス 534"/>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7" name="テキスト ボックス 536"/>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1905</xdr:rowOff>
    </xdr:from>
    <xdr:to>
      <xdr:col>85</xdr:col>
      <xdr:colOff>126364</xdr:colOff>
      <xdr:row>64</xdr:row>
      <xdr:rowOff>123825</xdr:rowOff>
    </xdr:to>
    <xdr:cxnSp macro="">
      <xdr:nvCxnSpPr>
        <xdr:cNvPr id="539" name="直線コネクタ 538"/>
        <xdr:cNvCxnSpPr/>
      </xdr:nvCxnSpPr>
      <xdr:spPr>
        <a:xfrm flipV="1">
          <a:off x="14375764" y="955738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540" name="【保健センター・保健所】&#10;有形固定資産減価償却率最小値テキスト"/>
        <xdr:cNvSpPr txBox="1"/>
      </xdr:nvSpPr>
      <xdr:spPr>
        <a:xfrm>
          <a:off x="14414500"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541" name="直線コネクタ 540"/>
        <xdr:cNvCxnSpPr/>
      </xdr:nvCxnSpPr>
      <xdr:spPr>
        <a:xfrm>
          <a:off x="14287500" y="10852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120032</xdr:rowOff>
    </xdr:from>
    <xdr:ext cx="405111" cy="259045"/>
    <xdr:sp macro="" textlink="">
      <xdr:nvSpPr>
        <xdr:cNvPr id="542" name="【保健センター・保健所】&#10;有形固定資産減価償却率最大値テキスト"/>
        <xdr:cNvSpPr txBox="1"/>
      </xdr:nvSpPr>
      <xdr:spPr>
        <a:xfrm>
          <a:off x="14414500" y="934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1905</xdr:rowOff>
    </xdr:from>
    <xdr:to>
      <xdr:col>86</xdr:col>
      <xdr:colOff>25400</xdr:colOff>
      <xdr:row>57</xdr:row>
      <xdr:rowOff>1905</xdr:rowOff>
    </xdr:to>
    <xdr:cxnSp macro="">
      <xdr:nvCxnSpPr>
        <xdr:cNvPr id="543" name="直線コネクタ 542"/>
        <xdr:cNvCxnSpPr/>
      </xdr:nvCxnSpPr>
      <xdr:spPr>
        <a:xfrm>
          <a:off x="14287500" y="95573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544" name="【保健センター・保健所】&#10;有形固定資産減価償却率平均値テキスト"/>
        <xdr:cNvSpPr txBox="1"/>
      </xdr:nvSpPr>
      <xdr:spPr>
        <a:xfrm>
          <a:off x="144145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45" name="フローチャート: 判断 544"/>
        <xdr:cNvSpPr/>
      </xdr:nvSpPr>
      <xdr:spPr>
        <a:xfrm>
          <a:off x="14325600" y="101752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46" name="フローチャート: 判断 545"/>
        <xdr:cNvSpPr/>
      </xdr:nvSpPr>
      <xdr:spPr>
        <a:xfrm>
          <a:off x="13578840" y="1021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145415</xdr:rowOff>
    </xdr:from>
    <xdr:to>
      <xdr:col>76</xdr:col>
      <xdr:colOff>165100</xdr:colOff>
      <xdr:row>62</xdr:row>
      <xdr:rowOff>75565</xdr:rowOff>
    </xdr:to>
    <xdr:sp macro="" textlink="">
      <xdr:nvSpPr>
        <xdr:cNvPr id="547" name="フローチャート: 判断 546"/>
        <xdr:cNvSpPr/>
      </xdr:nvSpPr>
      <xdr:spPr>
        <a:xfrm>
          <a:off x="12804140" y="10371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139700</xdr:rowOff>
    </xdr:from>
    <xdr:to>
      <xdr:col>72</xdr:col>
      <xdr:colOff>38100</xdr:colOff>
      <xdr:row>62</xdr:row>
      <xdr:rowOff>69850</xdr:rowOff>
    </xdr:to>
    <xdr:sp macro="" textlink="">
      <xdr:nvSpPr>
        <xdr:cNvPr id="548" name="フローチャート: 判断 547"/>
        <xdr:cNvSpPr/>
      </xdr:nvSpPr>
      <xdr:spPr>
        <a:xfrm>
          <a:off x="12029440" y="10365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8255</xdr:rowOff>
    </xdr:from>
    <xdr:to>
      <xdr:col>85</xdr:col>
      <xdr:colOff>177800</xdr:colOff>
      <xdr:row>57</xdr:row>
      <xdr:rowOff>109855</xdr:rowOff>
    </xdr:to>
    <xdr:sp macro="" textlink="">
      <xdr:nvSpPr>
        <xdr:cNvPr id="554" name="楕円 553"/>
        <xdr:cNvSpPr/>
      </xdr:nvSpPr>
      <xdr:spPr>
        <a:xfrm>
          <a:off x="14325600" y="95637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94632</xdr:rowOff>
    </xdr:from>
    <xdr:ext cx="405111" cy="259045"/>
    <xdr:sp macro="" textlink="">
      <xdr:nvSpPr>
        <xdr:cNvPr id="555" name="【保健センター・保健所】&#10;有形固定資産減価償却率該当値テキスト"/>
        <xdr:cNvSpPr txBox="1"/>
      </xdr:nvSpPr>
      <xdr:spPr>
        <a:xfrm>
          <a:off x="14414500" y="9482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6350</xdr:rowOff>
    </xdr:from>
    <xdr:to>
      <xdr:col>81</xdr:col>
      <xdr:colOff>101600</xdr:colOff>
      <xdr:row>57</xdr:row>
      <xdr:rowOff>107950</xdr:rowOff>
    </xdr:to>
    <xdr:sp macro="" textlink="">
      <xdr:nvSpPr>
        <xdr:cNvPr id="556" name="楕円 555"/>
        <xdr:cNvSpPr/>
      </xdr:nvSpPr>
      <xdr:spPr>
        <a:xfrm>
          <a:off x="1357884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59055</xdr:rowOff>
    </xdr:to>
    <xdr:cxnSp macro="">
      <xdr:nvCxnSpPr>
        <xdr:cNvPr id="557" name="直線コネクタ 556"/>
        <xdr:cNvCxnSpPr/>
      </xdr:nvCxnSpPr>
      <xdr:spPr>
        <a:xfrm>
          <a:off x="13629640" y="9612630"/>
          <a:ext cx="7467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44450</xdr:rowOff>
    </xdr:from>
    <xdr:to>
      <xdr:col>76</xdr:col>
      <xdr:colOff>165100</xdr:colOff>
      <xdr:row>57</xdr:row>
      <xdr:rowOff>146050</xdr:rowOff>
    </xdr:to>
    <xdr:sp macro="" textlink="">
      <xdr:nvSpPr>
        <xdr:cNvPr id="558" name="楕円 557"/>
        <xdr:cNvSpPr/>
      </xdr:nvSpPr>
      <xdr:spPr>
        <a:xfrm>
          <a:off x="1280414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57150</xdr:rowOff>
    </xdr:from>
    <xdr:to>
      <xdr:col>81</xdr:col>
      <xdr:colOff>50800</xdr:colOff>
      <xdr:row>57</xdr:row>
      <xdr:rowOff>95250</xdr:rowOff>
    </xdr:to>
    <xdr:cxnSp macro="">
      <xdr:nvCxnSpPr>
        <xdr:cNvPr id="559" name="直線コネクタ 558"/>
        <xdr:cNvCxnSpPr/>
      </xdr:nvCxnSpPr>
      <xdr:spPr>
        <a:xfrm flipV="1">
          <a:off x="12854940" y="961263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80027</xdr:rowOff>
    </xdr:from>
    <xdr:ext cx="405111" cy="259045"/>
    <xdr:sp macro="" textlink="">
      <xdr:nvSpPr>
        <xdr:cNvPr id="560" name="n_1aveValue【保健センター・保健所】&#10;有形固定資産減価償却率"/>
        <xdr:cNvSpPr txBox="1"/>
      </xdr:nvSpPr>
      <xdr:spPr>
        <a:xfrm>
          <a:off x="134372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66692</xdr:rowOff>
    </xdr:from>
    <xdr:ext cx="405111" cy="259045"/>
    <xdr:sp macro="" textlink="">
      <xdr:nvSpPr>
        <xdr:cNvPr id="561" name="n_2aveValue【保健センター・保健所】&#10;有形固定資産減価償却率"/>
        <xdr:cNvSpPr txBox="1"/>
      </xdr:nvSpPr>
      <xdr:spPr>
        <a:xfrm>
          <a:off x="126752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86377</xdr:rowOff>
    </xdr:from>
    <xdr:ext cx="405111" cy="259045"/>
    <xdr:sp macro="" textlink="">
      <xdr:nvSpPr>
        <xdr:cNvPr id="562" name="n_3aveValue【保健センター・保健所】&#10;有形固定資産減価償却率"/>
        <xdr:cNvSpPr txBox="1"/>
      </xdr:nvSpPr>
      <xdr:spPr>
        <a:xfrm>
          <a:off x="119005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124477</xdr:rowOff>
    </xdr:from>
    <xdr:ext cx="405111" cy="259045"/>
    <xdr:sp macro="" textlink="">
      <xdr:nvSpPr>
        <xdr:cNvPr id="563" name="n_1mainValue【保健センター・保健所】&#10;有形固定資産減価償却率"/>
        <xdr:cNvSpPr txBox="1"/>
      </xdr:nvSpPr>
      <xdr:spPr>
        <a:xfrm>
          <a:off x="13437244" y="934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162577</xdr:rowOff>
    </xdr:from>
    <xdr:ext cx="405111" cy="259045"/>
    <xdr:sp macro="" textlink="">
      <xdr:nvSpPr>
        <xdr:cNvPr id="564" name="n_2mainValue【保健センター・保健所】&#10;有形固定資産減価償却率"/>
        <xdr:cNvSpPr txBox="1"/>
      </xdr:nvSpPr>
      <xdr:spPr>
        <a:xfrm>
          <a:off x="126752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155122</xdr:rowOff>
    </xdr:from>
    <xdr:to>
      <xdr:col>116</xdr:col>
      <xdr:colOff>62864</xdr:colOff>
      <xdr:row>64</xdr:row>
      <xdr:rowOff>97972</xdr:rowOff>
    </xdr:to>
    <xdr:cxnSp macro="">
      <xdr:nvCxnSpPr>
        <xdr:cNvPr id="590" name="直線コネクタ 589"/>
        <xdr:cNvCxnSpPr/>
      </xdr:nvCxnSpPr>
      <xdr:spPr>
        <a:xfrm flipV="1">
          <a:off x="19509104" y="9375322"/>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91" name="【保健センター・保健所】&#10;一人当たり面積最小値テキスト"/>
        <xdr:cNvSpPr txBox="1"/>
      </xdr:nvSpPr>
      <xdr:spPr>
        <a:xfrm>
          <a:off x="19547840" y="1083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92" name="直線コネクタ 591"/>
        <xdr:cNvCxnSpPr/>
      </xdr:nvCxnSpPr>
      <xdr:spPr>
        <a:xfrm>
          <a:off x="19443700" y="108269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101799</xdr:rowOff>
    </xdr:from>
    <xdr:ext cx="469744" cy="259045"/>
    <xdr:sp macro="" textlink="">
      <xdr:nvSpPr>
        <xdr:cNvPr id="593" name="【保健センター・保健所】&#10;一人当たり面積最大値テキスト"/>
        <xdr:cNvSpPr txBox="1"/>
      </xdr:nvSpPr>
      <xdr:spPr>
        <a:xfrm>
          <a:off x="19547840" y="915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155122</xdr:rowOff>
    </xdr:from>
    <xdr:to>
      <xdr:col>116</xdr:col>
      <xdr:colOff>152400</xdr:colOff>
      <xdr:row>55</xdr:row>
      <xdr:rowOff>155122</xdr:rowOff>
    </xdr:to>
    <xdr:cxnSp macro="">
      <xdr:nvCxnSpPr>
        <xdr:cNvPr id="594" name="直線コネクタ 593"/>
        <xdr:cNvCxnSpPr/>
      </xdr:nvCxnSpPr>
      <xdr:spPr>
        <a:xfrm>
          <a:off x="19443700" y="93753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151692</xdr:rowOff>
    </xdr:from>
    <xdr:ext cx="469744" cy="259045"/>
    <xdr:sp macro="" textlink="">
      <xdr:nvSpPr>
        <xdr:cNvPr id="595" name="【保健センター・保健所】&#10;一人当たり面積平均値テキスト"/>
        <xdr:cNvSpPr txBox="1"/>
      </xdr:nvSpPr>
      <xdr:spPr>
        <a:xfrm>
          <a:off x="19547840" y="10377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596" name="フローチャート: 判断 595"/>
        <xdr:cNvSpPr/>
      </xdr:nvSpPr>
      <xdr:spPr>
        <a:xfrm>
          <a:off x="19458940" y="10522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161472</xdr:rowOff>
    </xdr:from>
    <xdr:to>
      <xdr:col>112</xdr:col>
      <xdr:colOff>38100</xdr:colOff>
      <xdr:row>63</xdr:row>
      <xdr:rowOff>91622</xdr:rowOff>
    </xdr:to>
    <xdr:sp macro="" textlink="">
      <xdr:nvSpPr>
        <xdr:cNvPr id="597" name="フローチャート: 判断 596"/>
        <xdr:cNvSpPr/>
      </xdr:nvSpPr>
      <xdr:spPr>
        <a:xfrm>
          <a:off x="18735040" y="105551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145143</xdr:rowOff>
    </xdr:from>
    <xdr:to>
      <xdr:col>107</xdr:col>
      <xdr:colOff>101600</xdr:colOff>
      <xdr:row>63</xdr:row>
      <xdr:rowOff>75293</xdr:rowOff>
    </xdr:to>
    <xdr:sp macro="" textlink="">
      <xdr:nvSpPr>
        <xdr:cNvPr id="598" name="フローチャート: 判断 597"/>
        <xdr:cNvSpPr/>
      </xdr:nvSpPr>
      <xdr:spPr>
        <a:xfrm>
          <a:off x="17937480" y="10538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145143</xdr:rowOff>
    </xdr:from>
    <xdr:to>
      <xdr:col>102</xdr:col>
      <xdr:colOff>165100</xdr:colOff>
      <xdr:row>63</xdr:row>
      <xdr:rowOff>75293</xdr:rowOff>
    </xdr:to>
    <xdr:sp macro="" textlink="">
      <xdr:nvSpPr>
        <xdr:cNvPr id="599" name="フローチャート: 判断 598"/>
        <xdr:cNvSpPr/>
      </xdr:nvSpPr>
      <xdr:spPr>
        <a:xfrm>
          <a:off x="17162780" y="10538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605" name="楕円 604"/>
        <xdr:cNvSpPr/>
      </xdr:nvSpPr>
      <xdr:spPr>
        <a:xfrm>
          <a:off x="19458940" y="10681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606" name="【保健センター・保健所】&#10;一人当たり面積該当値テキスト"/>
        <xdr:cNvSpPr txBox="1"/>
      </xdr:nvSpPr>
      <xdr:spPr>
        <a:xfrm>
          <a:off x="19547840" y="1059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607" name="楕円 606"/>
        <xdr:cNvSpPr/>
      </xdr:nvSpPr>
      <xdr:spPr>
        <a:xfrm>
          <a:off x="18735040" y="10681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608" name="直線コネクタ 607"/>
        <xdr:cNvCxnSpPr/>
      </xdr:nvCxnSpPr>
      <xdr:spPr>
        <a:xfrm>
          <a:off x="18778220" y="107289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609" name="楕円 608"/>
        <xdr:cNvSpPr/>
      </xdr:nvSpPr>
      <xdr:spPr>
        <a:xfrm>
          <a:off x="17937480" y="10681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610" name="直線コネクタ 609"/>
        <xdr:cNvCxnSpPr/>
      </xdr:nvCxnSpPr>
      <xdr:spPr>
        <a:xfrm>
          <a:off x="17988280" y="107289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108149</xdr:rowOff>
    </xdr:from>
    <xdr:ext cx="469744" cy="259045"/>
    <xdr:sp macro="" textlink="">
      <xdr:nvSpPr>
        <xdr:cNvPr id="611" name="n_1aveValue【保健センター・保健所】&#10;一人当たり面積"/>
        <xdr:cNvSpPr txBox="1"/>
      </xdr:nvSpPr>
      <xdr:spPr>
        <a:xfrm>
          <a:off x="18561127" y="1033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91820</xdr:rowOff>
    </xdr:from>
    <xdr:ext cx="469744" cy="259045"/>
    <xdr:sp macro="" textlink="">
      <xdr:nvSpPr>
        <xdr:cNvPr id="612" name="n_2aveValue【保健センター・保健所】&#10;一人当たり面積"/>
        <xdr:cNvSpPr txBox="1"/>
      </xdr:nvSpPr>
      <xdr:spPr>
        <a:xfrm>
          <a:off x="17776267" y="103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91820</xdr:rowOff>
    </xdr:from>
    <xdr:ext cx="469744" cy="259045"/>
    <xdr:sp macro="" textlink="">
      <xdr:nvSpPr>
        <xdr:cNvPr id="613" name="n_3aveValue【保健センター・保健所】&#10;一人当たり面積"/>
        <xdr:cNvSpPr txBox="1"/>
      </xdr:nvSpPr>
      <xdr:spPr>
        <a:xfrm>
          <a:off x="17001567" y="103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614" name="n_1mainValue【保健センター・保健所】&#10;一人当たり面積"/>
        <xdr:cNvSpPr txBox="1"/>
      </xdr:nvSpPr>
      <xdr:spPr>
        <a:xfrm>
          <a:off x="185611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615" name="n_2mainValue【保健センター・保健所】&#10;一人当たり面積"/>
        <xdr:cNvSpPr txBox="1"/>
      </xdr:nvSpPr>
      <xdr:spPr>
        <a:xfrm>
          <a:off x="1777626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17" name="正方形/長方形 616"/>
        <xdr:cNvSpPr/>
      </xdr:nvSpPr>
      <xdr:spPr>
        <a:xfrm>
          <a:off x="10960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18" name="正方形/長方形 617"/>
        <xdr:cNvSpPr/>
      </xdr:nvSpPr>
      <xdr:spPr>
        <a:xfrm>
          <a:off x="10960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19" name="正方形/長方形 618"/>
        <xdr:cNvSpPr/>
      </xdr:nvSpPr>
      <xdr:spPr>
        <a:xfrm>
          <a:off x="120700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20" name="正方形/長方形 619"/>
        <xdr:cNvSpPr/>
      </xdr:nvSpPr>
      <xdr:spPr>
        <a:xfrm>
          <a:off x="120700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23" name="正方形/長方形 622"/>
        <xdr:cNvSpPr/>
      </xdr:nvSpPr>
      <xdr:spPr>
        <a:xfrm>
          <a:off x="16093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24" name="正方形/長方形 623"/>
        <xdr:cNvSpPr/>
      </xdr:nvSpPr>
      <xdr:spPr>
        <a:xfrm>
          <a:off x="16093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25" name="正方形/長方形 624"/>
        <xdr:cNvSpPr/>
      </xdr:nvSpPr>
      <xdr:spPr>
        <a:xfrm>
          <a:off x="17226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26" name="正方形/長方形 625"/>
        <xdr:cNvSpPr/>
      </xdr:nvSpPr>
      <xdr:spPr>
        <a:xfrm>
          <a:off x="17226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38" name="直線コネクタ 637"/>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39" name="テキスト ボックス 638"/>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0" name="直線コネクタ 639"/>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1" name="テキスト ボックス 640"/>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2" name="直線コネクタ 641"/>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3" name="テキスト ボックス 642"/>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4" name="直線コネクタ 643"/>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5" name="テキスト ボックス 644"/>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6" name="直線コネクタ 645"/>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7" name="テキスト ボックス 646"/>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8" name="直線コネクタ 64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9" name="テキスト ボックス 648"/>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0"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139064</xdr:rowOff>
    </xdr:from>
    <xdr:to>
      <xdr:col>85</xdr:col>
      <xdr:colOff>126364</xdr:colOff>
      <xdr:row>107</xdr:row>
      <xdr:rowOff>102870</xdr:rowOff>
    </xdr:to>
    <xdr:cxnSp macro="">
      <xdr:nvCxnSpPr>
        <xdr:cNvPr id="651" name="直線コネクタ 650"/>
        <xdr:cNvCxnSpPr/>
      </xdr:nvCxnSpPr>
      <xdr:spPr>
        <a:xfrm flipV="1">
          <a:off x="14375764" y="16735424"/>
          <a:ext cx="0" cy="130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106697</xdr:rowOff>
    </xdr:from>
    <xdr:ext cx="405111" cy="259045"/>
    <xdr:sp macro="" textlink="">
      <xdr:nvSpPr>
        <xdr:cNvPr id="652" name="【庁舎】&#10;有形固定資産減価償却率最小値テキスト"/>
        <xdr:cNvSpPr txBox="1"/>
      </xdr:nvSpPr>
      <xdr:spPr>
        <a:xfrm>
          <a:off x="14414500"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102870</xdr:rowOff>
    </xdr:from>
    <xdr:to>
      <xdr:col>86</xdr:col>
      <xdr:colOff>25400</xdr:colOff>
      <xdr:row>107</xdr:row>
      <xdr:rowOff>102870</xdr:rowOff>
    </xdr:to>
    <xdr:cxnSp macro="">
      <xdr:nvCxnSpPr>
        <xdr:cNvPr id="653" name="直線コネクタ 652"/>
        <xdr:cNvCxnSpPr/>
      </xdr:nvCxnSpPr>
      <xdr:spPr>
        <a:xfrm>
          <a:off x="14287500" y="18040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85741</xdr:rowOff>
    </xdr:from>
    <xdr:ext cx="405111" cy="259045"/>
    <xdr:sp macro="" textlink="">
      <xdr:nvSpPr>
        <xdr:cNvPr id="654" name="【庁舎】&#10;有形固定資産減価償却率最大値テキスト"/>
        <xdr:cNvSpPr txBox="1"/>
      </xdr:nvSpPr>
      <xdr:spPr>
        <a:xfrm>
          <a:off x="14414500" y="16514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139064</xdr:rowOff>
    </xdr:from>
    <xdr:to>
      <xdr:col>86</xdr:col>
      <xdr:colOff>25400</xdr:colOff>
      <xdr:row>99</xdr:row>
      <xdr:rowOff>139064</xdr:rowOff>
    </xdr:to>
    <xdr:cxnSp macro="">
      <xdr:nvCxnSpPr>
        <xdr:cNvPr id="655" name="直線コネクタ 654"/>
        <xdr:cNvCxnSpPr/>
      </xdr:nvCxnSpPr>
      <xdr:spPr>
        <a:xfrm>
          <a:off x="14287500" y="16735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38752</xdr:rowOff>
    </xdr:from>
    <xdr:ext cx="405111" cy="259045"/>
    <xdr:sp macro="" textlink="">
      <xdr:nvSpPr>
        <xdr:cNvPr id="656" name="【庁舎】&#10;有形固定資産減価償却率平均値テキスト"/>
        <xdr:cNvSpPr txBox="1"/>
      </xdr:nvSpPr>
      <xdr:spPr>
        <a:xfrm>
          <a:off x="14414500" y="17138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657" name="フローチャート: 判断 656"/>
        <xdr:cNvSpPr/>
      </xdr:nvSpPr>
      <xdr:spPr>
        <a:xfrm>
          <a:off x="14325600" y="172827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38736</xdr:rowOff>
    </xdr:from>
    <xdr:to>
      <xdr:col>81</xdr:col>
      <xdr:colOff>101600</xdr:colOff>
      <xdr:row>103</xdr:row>
      <xdr:rowOff>140336</xdr:rowOff>
    </xdr:to>
    <xdr:sp macro="" textlink="">
      <xdr:nvSpPr>
        <xdr:cNvPr id="658" name="フローチャート: 判断 657"/>
        <xdr:cNvSpPr/>
      </xdr:nvSpPr>
      <xdr:spPr>
        <a:xfrm>
          <a:off x="13578840" y="173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53975</xdr:rowOff>
    </xdr:from>
    <xdr:to>
      <xdr:col>76</xdr:col>
      <xdr:colOff>165100</xdr:colOff>
      <xdr:row>103</xdr:row>
      <xdr:rowOff>155575</xdr:rowOff>
    </xdr:to>
    <xdr:sp macro="" textlink="">
      <xdr:nvSpPr>
        <xdr:cNvPr id="659" name="フローチャート: 判断 658"/>
        <xdr:cNvSpPr/>
      </xdr:nvSpPr>
      <xdr:spPr>
        <a:xfrm>
          <a:off x="12804140" y="1732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46355</xdr:rowOff>
    </xdr:from>
    <xdr:to>
      <xdr:col>72</xdr:col>
      <xdr:colOff>38100</xdr:colOff>
      <xdr:row>103</xdr:row>
      <xdr:rowOff>147955</xdr:rowOff>
    </xdr:to>
    <xdr:sp macro="" textlink="">
      <xdr:nvSpPr>
        <xdr:cNvPr id="660" name="フローチャート: 判断 659"/>
        <xdr:cNvSpPr/>
      </xdr:nvSpPr>
      <xdr:spPr>
        <a:xfrm>
          <a:off x="12029440" y="17313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1" name="テキスト ボックス 66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2" name="テキスト ボックス 66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3" name="テキスト ボックス 66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4" name="テキスト ボックス 66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5" name="テキスト ボックス 66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107314</xdr:rowOff>
    </xdr:from>
    <xdr:to>
      <xdr:col>85</xdr:col>
      <xdr:colOff>177800</xdr:colOff>
      <xdr:row>104</xdr:row>
      <xdr:rowOff>37464</xdr:rowOff>
    </xdr:to>
    <xdr:sp macro="" textlink="">
      <xdr:nvSpPr>
        <xdr:cNvPr id="666" name="楕円 665"/>
        <xdr:cNvSpPr/>
      </xdr:nvSpPr>
      <xdr:spPr>
        <a:xfrm>
          <a:off x="14325600" y="1737423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85741</xdr:rowOff>
    </xdr:from>
    <xdr:ext cx="405111" cy="259045"/>
    <xdr:sp macro="" textlink="">
      <xdr:nvSpPr>
        <xdr:cNvPr id="667" name="【庁舎】&#10;有形固定資産減価償却率該当値テキスト"/>
        <xdr:cNvSpPr txBox="1"/>
      </xdr:nvSpPr>
      <xdr:spPr>
        <a:xfrm>
          <a:off x="14414500" y="17352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141605</xdr:rowOff>
    </xdr:from>
    <xdr:to>
      <xdr:col>81</xdr:col>
      <xdr:colOff>101600</xdr:colOff>
      <xdr:row>104</xdr:row>
      <xdr:rowOff>71755</xdr:rowOff>
    </xdr:to>
    <xdr:sp macro="" textlink="">
      <xdr:nvSpPr>
        <xdr:cNvPr id="668" name="楕円 667"/>
        <xdr:cNvSpPr/>
      </xdr:nvSpPr>
      <xdr:spPr>
        <a:xfrm>
          <a:off x="13578840" y="17408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158114</xdr:rowOff>
    </xdr:from>
    <xdr:to>
      <xdr:col>85</xdr:col>
      <xdr:colOff>127000</xdr:colOff>
      <xdr:row>104</xdr:row>
      <xdr:rowOff>20955</xdr:rowOff>
    </xdr:to>
    <xdr:cxnSp macro="">
      <xdr:nvCxnSpPr>
        <xdr:cNvPr id="669" name="直線コネクタ 668"/>
        <xdr:cNvCxnSpPr/>
      </xdr:nvCxnSpPr>
      <xdr:spPr>
        <a:xfrm flipV="1">
          <a:off x="13629640" y="17425034"/>
          <a:ext cx="74676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636</xdr:rowOff>
    </xdr:from>
    <xdr:to>
      <xdr:col>76</xdr:col>
      <xdr:colOff>165100</xdr:colOff>
      <xdr:row>104</xdr:row>
      <xdr:rowOff>102236</xdr:rowOff>
    </xdr:to>
    <xdr:sp macro="" textlink="">
      <xdr:nvSpPr>
        <xdr:cNvPr id="670" name="楕円 669"/>
        <xdr:cNvSpPr/>
      </xdr:nvSpPr>
      <xdr:spPr>
        <a:xfrm>
          <a:off x="12804140" y="1743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20955</xdr:rowOff>
    </xdr:from>
    <xdr:to>
      <xdr:col>81</xdr:col>
      <xdr:colOff>50800</xdr:colOff>
      <xdr:row>104</xdr:row>
      <xdr:rowOff>51436</xdr:rowOff>
    </xdr:to>
    <xdr:cxnSp macro="">
      <xdr:nvCxnSpPr>
        <xdr:cNvPr id="671" name="直線コネクタ 670"/>
        <xdr:cNvCxnSpPr/>
      </xdr:nvCxnSpPr>
      <xdr:spPr>
        <a:xfrm flipV="1">
          <a:off x="12854940" y="17455515"/>
          <a:ext cx="7747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156863</xdr:rowOff>
    </xdr:from>
    <xdr:ext cx="405111" cy="259045"/>
    <xdr:sp macro="" textlink="">
      <xdr:nvSpPr>
        <xdr:cNvPr id="672" name="n_1aveValue【庁舎】&#10;有形固定資産減価償却率"/>
        <xdr:cNvSpPr txBox="1"/>
      </xdr:nvSpPr>
      <xdr:spPr>
        <a:xfrm>
          <a:off x="13437244" y="1708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652</xdr:rowOff>
    </xdr:from>
    <xdr:ext cx="405111" cy="259045"/>
    <xdr:sp macro="" textlink="">
      <xdr:nvSpPr>
        <xdr:cNvPr id="673" name="n_2aveValue【庁舎】&#10;有形固定資産減価償却率"/>
        <xdr:cNvSpPr txBox="1"/>
      </xdr:nvSpPr>
      <xdr:spPr>
        <a:xfrm>
          <a:off x="12675244" y="1709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164482</xdr:rowOff>
    </xdr:from>
    <xdr:ext cx="405111" cy="259045"/>
    <xdr:sp macro="" textlink="">
      <xdr:nvSpPr>
        <xdr:cNvPr id="674" name="n_3aveValue【庁舎】&#10;有形固定資産減価償却率"/>
        <xdr:cNvSpPr txBox="1"/>
      </xdr:nvSpPr>
      <xdr:spPr>
        <a:xfrm>
          <a:off x="11900544" y="1709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62882</xdr:rowOff>
    </xdr:from>
    <xdr:ext cx="405111" cy="259045"/>
    <xdr:sp macro="" textlink="">
      <xdr:nvSpPr>
        <xdr:cNvPr id="675" name="n_1mainValue【庁舎】&#10;有形固定資産減価償却率"/>
        <xdr:cNvSpPr txBox="1"/>
      </xdr:nvSpPr>
      <xdr:spPr>
        <a:xfrm>
          <a:off x="13437244" y="1749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93363</xdr:rowOff>
    </xdr:from>
    <xdr:ext cx="405111" cy="259045"/>
    <xdr:sp macro="" textlink="">
      <xdr:nvSpPr>
        <xdr:cNvPr id="676" name="n_2mainValue【庁舎】&#10;有形固定資産減価償却率"/>
        <xdr:cNvSpPr txBox="1"/>
      </xdr:nvSpPr>
      <xdr:spPr>
        <a:xfrm>
          <a:off x="12675244" y="1752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7" name="正方形/長方形 67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8" name="正方形/長方形 67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9" name="正方形/長方形 67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0" name="正方形/長方形 67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1" name="正方形/長方形 68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2" name="正方形/長方形 68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3" name="正方形/長方形 68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4" name="正方形/長方形 68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5" name="テキスト ボックス 68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6" name="直線コネクタ 68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7" name="直線コネクタ 686"/>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8" name="テキスト ボックス 687"/>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9" name="直線コネクタ 688"/>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0" name="テキスト ボックス 689"/>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1" name="直線コネクタ 690"/>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2" name="テキスト ボックス 691"/>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3" name="直線コネクタ 692"/>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4" name="テキスト ボックス 693"/>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5" name="直線コネクタ 694"/>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6" name="テキスト ボックス 695"/>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7" name="直線コネクタ 696"/>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8" name="テキスト ボックス 697"/>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9" name="直線コネクタ 69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0" name="テキスト ボックス 69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108</xdr:row>
      <xdr:rowOff>95794</xdr:rowOff>
    </xdr:to>
    <xdr:cxnSp macro="">
      <xdr:nvCxnSpPr>
        <xdr:cNvPr id="702" name="直線コネクタ 701"/>
        <xdr:cNvCxnSpPr/>
      </xdr:nvCxnSpPr>
      <xdr:spPr>
        <a:xfrm flipV="1">
          <a:off x="19509104" y="16872857"/>
          <a:ext cx="0" cy="132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703" name="【庁舎】&#10;一人当たり面積最小値テキスト"/>
        <xdr:cNvSpPr txBox="1"/>
      </xdr:nvSpPr>
      <xdr:spPr>
        <a:xfrm>
          <a:off x="19547840" y="1820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04" name="直線コネクタ 703"/>
        <xdr:cNvCxnSpPr/>
      </xdr:nvCxnSpPr>
      <xdr:spPr>
        <a:xfrm>
          <a:off x="19443700" y="18200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705" name="【庁舎】&#10;一人当たり面積最大値テキスト"/>
        <xdr:cNvSpPr txBox="1"/>
      </xdr:nvSpPr>
      <xdr:spPr>
        <a:xfrm>
          <a:off x="19547840" y="1665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706" name="直線コネクタ 705"/>
        <xdr:cNvCxnSpPr/>
      </xdr:nvCxnSpPr>
      <xdr:spPr>
        <a:xfrm>
          <a:off x="19443700" y="168728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707" name="【庁舎】&#10;一人当たり面積平均値テキスト"/>
        <xdr:cNvSpPr txBox="1"/>
      </xdr:nvSpPr>
      <xdr:spPr>
        <a:xfrm>
          <a:off x="19547840" y="17848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08" name="フローチャート: 判断 707"/>
        <xdr:cNvSpPr/>
      </xdr:nvSpPr>
      <xdr:spPr>
        <a:xfrm>
          <a:off x="19458940" y="178703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110308</xdr:rowOff>
    </xdr:from>
    <xdr:to>
      <xdr:col>112</xdr:col>
      <xdr:colOff>38100</xdr:colOff>
      <xdr:row>107</xdr:row>
      <xdr:rowOff>40458</xdr:rowOff>
    </xdr:to>
    <xdr:sp macro="" textlink="">
      <xdr:nvSpPr>
        <xdr:cNvPr id="709" name="フローチャート: 判断 708"/>
        <xdr:cNvSpPr/>
      </xdr:nvSpPr>
      <xdr:spPr>
        <a:xfrm>
          <a:off x="18735040" y="178801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41729</xdr:rowOff>
    </xdr:from>
    <xdr:to>
      <xdr:col>107</xdr:col>
      <xdr:colOff>101600</xdr:colOff>
      <xdr:row>106</xdr:row>
      <xdr:rowOff>143329</xdr:rowOff>
    </xdr:to>
    <xdr:sp macro="" textlink="">
      <xdr:nvSpPr>
        <xdr:cNvPr id="710" name="フローチャート: 判断 709"/>
        <xdr:cNvSpPr/>
      </xdr:nvSpPr>
      <xdr:spPr>
        <a:xfrm>
          <a:off x="17937480" y="178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123371</xdr:rowOff>
    </xdr:from>
    <xdr:to>
      <xdr:col>102</xdr:col>
      <xdr:colOff>165100</xdr:colOff>
      <xdr:row>107</xdr:row>
      <xdr:rowOff>53521</xdr:rowOff>
    </xdr:to>
    <xdr:sp macro="" textlink="">
      <xdr:nvSpPr>
        <xdr:cNvPr id="711" name="フローチャート: 判断 710"/>
        <xdr:cNvSpPr/>
      </xdr:nvSpPr>
      <xdr:spPr>
        <a:xfrm>
          <a:off x="17162780" y="178932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2" name="テキスト ボックス 71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3" name="テキスト ボックス 71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4" name="テキスト ボックス 71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5" name="テキスト ボックス 71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6" name="テキスト ボックス 71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12337</xdr:rowOff>
    </xdr:from>
    <xdr:to>
      <xdr:col>116</xdr:col>
      <xdr:colOff>114300</xdr:colOff>
      <xdr:row>104</xdr:row>
      <xdr:rowOff>113937</xdr:rowOff>
    </xdr:to>
    <xdr:sp macro="" textlink="">
      <xdr:nvSpPr>
        <xdr:cNvPr id="717" name="楕円 716"/>
        <xdr:cNvSpPr/>
      </xdr:nvSpPr>
      <xdr:spPr>
        <a:xfrm>
          <a:off x="19458940" y="1744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35214</xdr:rowOff>
    </xdr:from>
    <xdr:ext cx="469744" cy="259045"/>
    <xdr:sp macro="" textlink="">
      <xdr:nvSpPr>
        <xdr:cNvPr id="718" name="【庁舎】&#10;一人当たり面積該当値テキスト"/>
        <xdr:cNvSpPr txBox="1"/>
      </xdr:nvSpPr>
      <xdr:spPr>
        <a:xfrm>
          <a:off x="19547840" y="1730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167458</xdr:rowOff>
    </xdr:from>
    <xdr:to>
      <xdr:col>112</xdr:col>
      <xdr:colOff>38100</xdr:colOff>
      <xdr:row>104</xdr:row>
      <xdr:rowOff>97608</xdr:rowOff>
    </xdr:to>
    <xdr:sp macro="" textlink="">
      <xdr:nvSpPr>
        <xdr:cNvPr id="719" name="楕円 718"/>
        <xdr:cNvSpPr/>
      </xdr:nvSpPr>
      <xdr:spPr>
        <a:xfrm>
          <a:off x="18735040" y="17434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46808</xdr:rowOff>
    </xdr:from>
    <xdr:to>
      <xdr:col>116</xdr:col>
      <xdr:colOff>63500</xdr:colOff>
      <xdr:row>104</xdr:row>
      <xdr:rowOff>63137</xdr:rowOff>
    </xdr:to>
    <xdr:cxnSp macro="">
      <xdr:nvCxnSpPr>
        <xdr:cNvPr id="720" name="直線コネクタ 719"/>
        <xdr:cNvCxnSpPr/>
      </xdr:nvCxnSpPr>
      <xdr:spPr>
        <a:xfrm>
          <a:off x="18778220" y="17481368"/>
          <a:ext cx="7315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154395</xdr:rowOff>
    </xdr:from>
    <xdr:to>
      <xdr:col>107</xdr:col>
      <xdr:colOff>101600</xdr:colOff>
      <xdr:row>104</xdr:row>
      <xdr:rowOff>84545</xdr:rowOff>
    </xdr:to>
    <xdr:sp macro="" textlink="">
      <xdr:nvSpPr>
        <xdr:cNvPr id="721" name="楕円 720"/>
        <xdr:cNvSpPr/>
      </xdr:nvSpPr>
      <xdr:spPr>
        <a:xfrm>
          <a:off x="17937480" y="17421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33745</xdr:rowOff>
    </xdr:from>
    <xdr:to>
      <xdr:col>111</xdr:col>
      <xdr:colOff>177800</xdr:colOff>
      <xdr:row>104</xdr:row>
      <xdr:rowOff>46808</xdr:rowOff>
    </xdr:to>
    <xdr:cxnSp macro="">
      <xdr:nvCxnSpPr>
        <xdr:cNvPr id="722" name="直線コネクタ 721"/>
        <xdr:cNvCxnSpPr/>
      </xdr:nvCxnSpPr>
      <xdr:spPr>
        <a:xfrm>
          <a:off x="17988280" y="17468305"/>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31585</xdr:rowOff>
    </xdr:from>
    <xdr:ext cx="469744" cy="259045"/>
    <xdr:sp macro="" textlink="">
      <xdr:nvSpPr>
        <xdr:cNvPr id="723" name="n_1aveValue【庁舎】&#10;一人当たり面積"/>
        <xdr:cNvSpPr txBox="1"/>
      </xdr:nvSpPr>
      <xdr:spPr>
        <a:xfrm>
          <a:off x="18561127" y="1796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134456</xdr:rowOff>
    </xdr:from>
    <xdr:ext cx="469744" cy="259045"/>
    <xdr:sp macro="" textlink="">
      <xdr:nvSpPr>
        <xdr:cNvPr id="724" name="n_2aveValue【庁舎】&#10;一人当たり面積"/>
        <xdr:cNvSpPr txBox="1"/>
      </xdr:nvSpPr>
      <xdr:spPr>
        <a:xfrm>
          <a:off x="17776267" y="1790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70048</xdr:rowOff>
    </xdr:from>
    <xdr:ext cx="469744" cy="259045"/>
    <xdr:sp macro="" textlink="">
      <xdr:nvSpPr>
        <xdr:cNvPr id="725" name="n_3aveValue【庁舎】&#10;一人当たり面積"/>
        <xdr:cNvSpPr txBox="1"/>
      </xdr:nvSpPr>
      <xdr:spPr>
        <a:xfrm>
          <a:off x="17001567" y="176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114135</xdr:rowOff>
    </xdr:from>
    <xdr:ext cx="469744" cy="259045"/>
    <xdr:sp macro="" textlink="">
      <xdr:nvSpPr>
        <xdr:cNvPr id="726" name="n_1mainValue【庁舎】&#10;一人当たり面積"/>
        <xdr:cNvSpPr txBox="1"/>
      </xdr:nvSpPr>
      <xdr:spPr>
        <a:xfrm>
          <a:off x="18561127" y="1721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101072</xdr:rowOff>
    </xdr:from>
    <xdr:ext cx="469744" cy="259045"/>
    <xdr:sp macro="" textlink="">
      <xdr:nvSpPr>
        <xdr:cNvPr id="727" name="n_2mainValue【庁舎】&#10;一人当たり面積"/>
        <xdr:cNvSpPr txBox="1"/>
      </xdr:nvSpPr>
      <xdr:spPr>
        <a:xfrm>
          <a:off x="17776267" y="1720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8" name="正方形/長方形 72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9" name="正方形/長方形 72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0" name="テキスト ボックス 72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図書館が類型団体内順位</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位となって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有形固定資産減価償却率が高くなって</a:t>
          </a:r>
          <a:r>
            <a:rPr kumimoji="1" lang="ja-JP" altLang="en-US" sz="1100">
              <a:solidFill>
                <a:schemeClr val="dk1"/>
              </a:solidFill>
              <a:effectLst/>
              <a:latin typeface="+mn-lt"/>
              <a:ea typeface="+mn-ea"/>
              <a:cs typeface="+mn-cs"/>
            </a:rPr>
            <a:t>います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これは区立図書館</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施設のうち</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施設が築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年を経過していることが要因と考えられます。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また、体育館・プールでは、スポーツセンター改修による有形固定資産の新規取得により有形固定資産減価償却率が減少しています。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年を経過し、大規模改修が実施されていない施設については、老朽化の進行状況を考慮し、改修等の対策を検討していきます。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221,489
210,681
11.29
103,855,995
97,806,004
4,580,346
57,402,736
4,742,082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財政力指数は、基準財政収入額を基準財政需要額で除して得たものの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か年間平均値です。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年度の財政力指数は、前年度より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ポイント増加しました。類似団体平均値との比較では、</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基準財政収入額、基準財政需要額ともに前年度と比較して増となりました。特別区税は引続き増となったものの、義務的経費も増となっていることから、より一層事務事業の見直しなどを行い、バランスのとれた財政運営を目指していき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151606</xdr:rowOff>
    </xdr:from>
    <xdr:to>
      <xdr:col>23</xdr:col>
      <xdr:colOff>133350</xdr:colOff>
      <xdr:row>41</xdr:row>
      <xdr:rowOff>166688</xdr:rowOff>
    </xdr:to>
    <xdr:cxnSp macro="">
      <xdr:nvCxnSpPr>
        <xdr:cNvPr id="73" name="直線コネクタ 72"/>
        <xdr:cNvCxnSpPr/>
      </xdr:nvCxnSpPr>
      <xdr:spPr>
        <a:xfrm flipV="1">
          <a:off x="4114800" y="7181056"/>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4"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5" name="フローチャート: 判断 74"/>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166688</xdr:rowOff>
    </xdr:from>
    <xdr:to>
      <xdr:col>19</xdr:col>
      <xdr:colOff>133350</xdr:colOff>
      <xdr:row>42</xdr:row>
      <xdr:rowOff>10319</xdr:rowOff>
    </xdr:to>
    <xdr:cxnSp macro="">
      <xdr:nvCxnSpPr>
        <xdr:cNvPr id="76" name="直線コネクタ 75"/>
        <xdr:cNvCxnSpPr/>
      </xdr:nvCxnSpPr>
      <xdr:spPr>
        <a:xfrm flipV="1">
          <a:off x="3225800" y="7196138"/>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8" name="テキスト ボックス 77"/>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10319</xdr:rowOff>
    </xdr:from>
    <xdr:to>
      <xdr:col>15</xdr:col>
      <xdr:colOff>82550</xdr:colOff>
      <xdr:row>42</xdr:row>
      <xdr:rowOff>25400</xdr:rowOff>
    </xdr:to>
    <xdr:cxnSp macro="">
      <xdr:nvCxnSpPr>
        <xdr:cNvPr id="79" name="直線コネクタ 78"/>
        <xdr:cNvCxnSpPr/>
      </xdr:nvCxnSpPr>
      <xdr:spPr>
        <a:xfrm flipV="1">
          <a:off x="2336800" y="721121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65088</xdr:rowOff>
    </xdr:from>
    <xdr:to>
      <xdr:col>15</xdr:col>
      <xdr:colOff>133350</xdr:colOff>
      <xdr:row>42</xdr:row>
      <xdr:rowOff>166688</xdr:rowOff>
    </xdr:to>
    <xdr:sp macro="" textlink="">
      <xdr:nvSpPr>
        <xdr:cNvPr id="80" name="フローチャート: 判断 79"/>
        <xdr:cNvSpPr/>
      </xdr:nvSpPr>
      <xdr:spPr>
        <a:xfrm>
          <a:off x="3175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151465</xdr:rowOff>
    </xdr:from>
    <xdr:ext cx="762000" cy="259045"/>
    <xdr:sp macro="" textlink="">
      <xdr:nvSpPr>
        <xdr:cNvPr id="81" name="テキスト ボックス 80"/>
        <xdr:cNvSpPr txBox="1"/>
      </xdr:nvSpPr>
      <xdr:spPr>
        <a:xfrm>
          <a:off x="2844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2" name="直線コネクタ 81"/>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80169</xdr:rowOff>
    </xdr:from>
    <xdr:to>
      <xdr:col>11</xdr:col>
      <xdr:colOff>82550</xdr:colOff>
      <xdr:row>43</xdr:row>
      <xdr:rowOff>10319</xdr:rowOff>
    </xdr:to>
    <xdr:sp macro="" textlink="">
      <xdr:nvSpPr>
        <xdr:cNvPr id="83" name="フローチャート: 判断 82"/>
        <xdr:cNvSpPr/>
      </xdr:nvSpPr>
      <xdr:spPr>
        <a:xfrm>
          <a:off x="2286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166546</xdr:rowOff>
    </xdr:from>
    <xdr:ext cx="762000" cy="259045"/>
    <xdr:sp macro="" textlink="">
      <xdr:nvSpPr>
        <xdr:cNvPr id="84" name="テキスト ボックス 83"/>
        <xdr:cNvSpPr txBox="1"/>
      </xdr:nvSpPr>
      <xdr:spPr>
        <a:xfrm>
          <a:off x="1955800" y="73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5" name="フローチャート: 判断 84"/>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6" name="テキスト ボックス 8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100806</xdr:rowOff>
    </xdr:from>
    <xdr:to>
      <xdr:col>23</xdr:col>
      <xdr:colOff>184150</xdr:colOff>
      <xdr:row>42</xdr:row>
      <xdr:rowOff>30956</xdr:rowOff>
    </xdr:to>
    <xdr:sp macro="" textlink="">
      <xdr:nvSpPr>
        <xdr:cNvPr id="92" name="楕円 91"/>
        <xdr:cNvSpPr/>
      </xdr:nvSpPr>
      <xdr:spPr>
        <a:xfrm>
          <a:off x="4902200" y="71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117333</xdr:rowOff>
    </xdr:from>
    <xdr:ext cx="762000" cy="259045"/>
    <xdr:sp macro="" textlink="">
      <xdr:nvSpPr>
        <xdr:cNvPr id="93" name="財政力該当値テキスト"/>
        <xdr:cNvSpPr txBox="1"/>
      </xdr:nvSpPr>
      <xdr:spPr>
        <a:xfrm>
          <a:off x="5041900" y="697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115888</xdr:rowOff>
    </xdr:from>
    <xdr:to>
      <xdr:col>19</xdr:col>
      <xdr:colOff>184150</xdr:colOff>
      <xdr:row>42</xdr:row>
      <xdr:rowOff>46038</xdr:rowOff>
    </xdr:to>
    <xdr:sp macro="" textlink="">
      <xdr:nvSpPr>
        <xdr:cNvPr id="94" name="楕円 93"/>
        <xdr:cNvSpPr/>
      </xdr:nvSpPr>
      <xdr:spPr>
        <a:xfrm>
          <a:off x="4064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56215</xdr:rowOff>
    </xdr:from>
    <xdr:ext cx="736600" cy="259045"/>
    <xdr:sp macro="" textlink="">
      <xdr:nvSpPr>
        <xdr:cNvPr id="95" name="テキスト ボックス 94"/>
        <xdr:cNvSpPr txBox="1"/>
      </xdr:nvSpPr>
      <xdr:spPr>
        <a:xfrm>
          <a:off x="3733800" y="691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130969</xdr:rowOff>
    </xdr:from>
    <xdr:to>
      <xdr:col>15</xdr:col>
      <xdr:colOff>133350</xdr:colOff>
      <xdr:row>42</xdr:row>
      <xdr:rowOff>61119</xdr:rowOff>
    </xdr:to>
    <xdr:sp macro="" textlink="">
      <xdr:nvSpPr>
        <xdr:cNvPr id="96" name="楕円 95"/>
        <xdr:cNvSpPr/>
      </xdr:nvSpPr>
      <xdr:spPr>
        <a:xfrm>
          <a:off x="3175000" y="71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71296</xdr:rowOff>
    </xdr:from>
    <xdr:ext cx="762000" cy="259045"/>
    <xdr:sp macro="" textlink="">
      <xdr:nvSpPr>
        <xdr:cNvPr id="97" name="テキスト ボックス 96"/>
        <xdr:cNvSpPr txBox="1"/>
      </xdr:nvSpPr>
      <xdr:spPr>
        <a:xfrm>
          <a:off x="2844800" y="69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8" name="楕円 97"/>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9" name="テキスト ボックス 98"/>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100" name="楕円 99"/>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101" name="テキスト ボックス 100"/>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経常収支比率は、毎年度、経常的に支出される経費に充当された一般財源の額が、経常的に収入される一般財源などの合計額に占める割合です。平成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年度の経常収支比率は、前年度を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ポイント下回りました。</a:t>
          </a:r>
        </a:p>
        <a:p>
          <a:r>
            <a:rPr kumimoji="1" lang="ja-JP" altLang="en-US" sz="1300">
              <a:latin typeface="ＭＳ Ｐゴシック" panose="020B0600070205080204" pitchFamily="50" charset="-128"/>
              <a:ea typeface="ＭＳ Ｐゴシック" panose="020B0600070205080204" pitchFamily="50" charset="-128"/>
            </a:rPr>
            <a:t>　これは、経常的経費充当一般財源等が約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億円増加したものの、経常的一般財源等総額が約</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億円増加したことによるものです。     </a:t>
          </a:r>
        </a:p>
        <a:p>
          <a:r>
            <a:rPr kumimoji="1" lang="ja-JP" altLang="en-US" sz="1300">
              <a:latin typeface="ＭＳ Ｐゴシック" panose="020B0600070205080204" pitchFamily="50" charset="-128"/>
              <a:ea typeface="ＭＳ Ｐゴシック" panose="020B0600070205080204" pitchFamily="50" charset="-128"/>
            </a:rPr>
            <a:t>　類似団体平均値との比較では、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今後も、経常的な経費の縮減を図り、収支の均衡と共に、財政構造の弾力性を維持することで、安定的かつ健全な財政運営に努めていきます。</a:t>
          </a: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1524</xdr:rowOff>
    </xdr:from>
    <xdr:to>
      <xdr:col>23</xdr:col>
      <xdr:colOff>133350</xdr:colOff>
      <xdr:row>66</xdr:row>
      <xdr:rowOff>154940</xdr:rowOff>
    </xdr:to>
    <xdr:cxnSp macro="">
      <xdr:nvCxnSpPr>
        <xdr:cNvPr id="129" name="直線コネクタ 128"/>
        <xdr:cNvCxnSpPr/>
      </xdr:nvCxnSpPr>
      <xdr:spPr>
        <a:xfrm flipV="1">
          <a:off x="4953000" y="994562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30"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31" name="直線コネクタ 130"/>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87901</xdr:rowOff>
    </xdr:from>
    <xdr:ext cx="762000" cy="259045"/>
    <xdr:sp macro="" textlink="">
      <xdr:nvSpPr>
        <xdr:cNvPr id="132"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1524</xdr:rowOff>
    </xdr:from>
    <xdr:to>
      <xdr:col>24</xdr:col>
      <xdr:colOff>12700</xdr:colOff>
      <xdr:row>58</xdr:row>
      <xdr:rowOff>1524</xdr:rowOff>
    </xdr:to>
    <xdr:cxnSp macro="">
      <xdr:nvCxnSpPr>
        <xdr:cNvPr id="133" name="直線コネクタ 132"/>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46482</xdr:rowOff>
    </xdr:from>
    <xdr:to>
      <xdr:col>23</xdr:col>
      <xdr:colOff>133350</xdr:colOff>
      <xdr:row>65</xdr:row>
      <xdr:rowOff>123698</xdr:rowOff>
    </xdr:to>
    <xdr:cxnSp macro="">
      <xdr:nvCxnSpPr>
        <xdr:cNvPr id="134" name="直線コネクタ 133"/>
        <xdr:cNvCxnSpPr/>
      </xdr:nvCxnSpPr>
      <xdr:spPr>
        <a:xfrm flipV="1">
          <a:off x="4114800" y="1119073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5"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6" name="フローチャート: 判断 135"/>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123698</xdr:rowOff>
    </xdr:from>
    <xdr:to>
      <xdr:col>19</xdr:col>
      <xdr:colOff>133350</xdr:colOff>
      <xdr:row>65</xdr:row>
      <xdr:rowOff>162306</xdr:rowOff>
    </xdr:to>
    <xdr:cxnSp macro="">
      <xdr:nvCxnSpPr>
        <xdr:cNvPr id="137" name="直線コネクタ 136"/>
        <xdr:cNvCxnSpPr/>
      </xdr:nvCxnSpPr>
      <xdr:spPr>
        <a:xfrm flipV="1">
          <a:off x="3225800" y="112679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8" name="フローチャート: 判断 137"/>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9" name="テキスト ボックス 138"/>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97536</xdr:rowOff>
    </xdr:from>
    <xdr:to>
      <xdr:col>15</xdr:col>
      <xdr:colOff>82550</xdr:colOff>
      <xdr:row>65</xdr:row>
      <xdr:rowOff>162306</xdr:rowOff>
    </xdr:to>
    <xdr:cxnSp macro="">
      <xdr:nvCxnSpPr>
        <xdr:cNvPr id="140" name="直線コネクタ 139"/>
        <xdr:cNvCxnSpPr/>
      </xdr:nvCxnSpPr>
      <xdr:spPr>
        <a:xfrm>
          <a:off x="2336800" y="10727436"/>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41" name="フローチャート: 判断 140"/>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56913</xdr:rowOff>
    </xdr:from>
    <xdr:ext cx="762000" cy="259045"/>
    <xdr:sp macro="" textlink="">
      <xdr:nvSpPr>
        <xdr:cNvPr id="142" name="テキスト ボックス 141"/>
        <xdr:cNvSpPr txBox="1"/>
      </xdr:nvSpPr>
      <xdr:spPr>
        <a:xfrm>
          <a:off x="2844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97536</xdr:rowOff>
    </xdr:from>
    <xdr:to>
      <xdr:col>11</xdr:col>
      <xdr:colOff>31750</xdr:colOff>
      <xdr:row>64</xdr:row>
      <xdr:rowOff>102108</xdr:rowOff>
    </xdr:to>
    <xdr:cxnSp macro="">
      <xdr:nvCxnSpPr>
        <xdr:cNvPr id="143" name="直線コネクタ 142"/>
        <xdr:cNvCxnSpPr/>
      </xdr:nvCxnSpPr>
      <xdr:spPr>
        <a:xfrm flipV="1">
          <a:off x="1447800" y="10727436"/>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143256</xdr:rowOff>
    </xdr:from>
    <xdr:to>
      <xdr:col>11</xdr:col>
      <xdr:colOff>82550</xdr:colOff>
      <xdr:row>63</xdr:row>
      <xdr:rowOff>73406</xdr:rowOff>
    </xdr:to>
    <xdr:sp macro="" textlink="">
      <xdr:nvSpPr>
        <xdr:cNvPr id="144" name="フローチャート: 判断 143"/>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58183</xdr:rowOff>
    </xdr:from>
    <xdr:ext cx="762000" cy="259045"/>
    <xdr:sp macro="" textlink="">
      <xdr:nvSpPr>
        <xdr:cNvPr id="145" name="テキスト ボックス 144"/>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46" name="フローチャート: 判断 145"/>
        <xdr:cNvSpPr/>
      </xdr:nvSpPr>
      <xdr:spPr>
        <a:xfrm>
          <a:off x="1397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47" name="テキスト ボックス 146"/>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167132</xdr:rowOff>
    </xdr:from>
    <xdr:to>
      <xdr:col>23</xdr:col>
      <xdr:colOff>184150</xdr:colOff>
      <xdr:row>65</xdr:row>
      <xdr:rowOff>97282</xdr:rowOff>
    </xdr:to>
    <xdr:sp macro="" textlink="">
      <xdr:nvSpPr>
        <xdr:cNvPr id="153" name="楕円 152"/>
        <xdr:cNvSpPr/>
      </xdr:nvSpPr>
      <xdr:spPr>
        <a:xfrm>
          <a:off x="49022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139209</xdr:rowOff>
    </xdr:from>
    <xdr:ext cx="762000" cy="259045"/>
    <xdr:sp macro="" textlink="">
      <xdr:nvSpPr>
        <xdr:cNvPr id="154" name="財政構造の弾力性該当値テキスト"/>
        <xdr:cNvSpPr txBox="1"/>
      </xdr:nvSpPr>
      <xdr:spPr>
        <a:xfrm>
          <a:off x="5041900" y="1111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72898</xdr:rowOff>
    </xdr:from>
    <xdr:to>
      <xdr:col>19</xdr:col>
      <xdr:colOff>184150</xdr:colOff>
      <xdr:row>66</xdr:row>
      <xdr:rowOff>3048</xdr:rowOff>
    </xdr:to>
    <xdr:sp macro="" textlink="">
      <xdr:nvSpPr>
        <xdr:cNvPr id="155" name="楕円 154"/>
        <xdr:cNvSpPr/>
      </xdr:nvSpPr>
      <xdr:spPr>
        <a:xfrm>
          <a:off x="4064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159275</xdr:rowOff>
    </xdr:from>
    <xdr:ext cx="736600" cy="259045"/>
    <xdr:sp macro="" textlink="">
      <xdr:nvSpPr>
        <xdr:cNvPr id="156" name="テキスト ボックス 155"/>
        <xdr:cNvSpPr txBox="1"/>
      </xdr:nvSpPr>
      <xdr:spPr>
        <a:xfrm>
          <a:off x="3733800" y="1130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111506</xdr:rowOff>
    </xdr:from>
    <xdr:to>
      <xdr:col>15</xdr:col>
      <xdr:colOff>133350</xdr:colOff>
      <xdr:row>66</xdr:row>
      <xdr:rowOff>41656</xdr:rowOff>
    </xdr:to>
    <xdr:sp macro="" textlink="">
      <xdr:nvSpPr>
        <xdr:cNvPr id="157" name="楕円 156"/>
        <xdr:cNvSpPr/>
      </xdr:nvSpPr>
      <xdr:spPr>
        <a:xfrm>
          <a:off x="3175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26433</xdr:rowOff>
    </xdr:from>
    <xdr:ext cx="762000" cy="259045"/>
    <xdr:sp macro="" textlink="">
      <xdr:nvSpPr>
        <xdr:cNvPr id="158" name="テキスト ボックス 157"/>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46736</xdr:rowOff>
    </xdr:from>
    <xdr:to>
      <xdr:col>11</xdr:col>
      <xdr:colOff>82550</xdr:colOff>
      <xdr:row>62</xdr:row>
      <xdr:rowOff>148336</xdr:rowOff>
    </xdr:to>
    <xdr:sp macro="" textlink="">
      <xdr:nvSpPr>
        <xdr:cNvPr id="159" name="楕円 158"/>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60" name="テキスト ボックス 159"/>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61" name="楕円 160"/>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62" name="テキスト ボックス 161"/>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[162,430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％の減、物件費は</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％の増となりました。</a:t>
          </a:r>
        </a:p>
        <a:p>
          <a:r>
            <a:rPr kumimoji="1" lang="ja-JP" altLang="en-US" sz="1300">
              <a:latin typeface="ＭＳ Ｐゴシック" panose="020B0600070205080204" pitchFamily="50" charset="-128"/>
              <a:ea typeface="ＭＳ Ｐゴシック" panose="020B0600070205080204" pitchFamily="50" charset="-128"/>
            </a:rPr>
            <a:t>　類似団体平均値と比較して高い要因として、人件費については、福祉系職員が多い傾向にあることによります。また物件費については、各種委託費等の増の影響によるものです。</a:t>
          </a:r>
        </a:p>
        <a:p>
          <a:r>
            <a:rPr kumimoji="1" lang="ja-JP" altLang="en-US" sz="1300">
              <a:latin typeface="ＭＳ Ｐゴシック" panose="020B0600070205080204" pitchFamily="50" charset="-128"/>
              <a:ea typeface="ＭＳ Ｐゴシック" panose="020B0600070205080204" pitchFamily="50" charset="-128"/>
            </a:rPr>
            <a:t>　今後も継続的に職員数の適正化及び事務の効率化に努めていきます。</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26181</xdr:rowOff>
    </xdr:from>
    <xdr:to>
      <xdr:col>23</xdr:col>
      <xdr:colOff>133350</xdr:colOff>
      <xdr:row>88</xdr:row>
      <xdr:rowOff>105130</xdr:rowOff>
    </xdr:to>
    <xdr:cxnSp macro="">
      <xdr:nvCxnSpPr>
        <xdr:cNvPr id="190" name="直線コネクタ 189"/>
        <xdr:cNvCxnSpPr/>
      </xdr:nvCxnSpPr>
      <xdr:spPr>
        <a:xfrm flipV="1">
          <a:off x="4953000" y="13913631"/>
          <a:ext cx="0" cy="127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77207</xdr:rowOff>
    </xdr:from>
    <xdr:ext cx="762000" cy="259045"/>
    <xdr:sp macro="" textlink="">
      <xdr:nvSpPr>
        <xdr:cNvPr id="191" name="人件費・物件費等の状況最小値テキスト"/>
        <xdr:cNvSpPr txBox="1"/>
      </xdr:nvSpPr>
      <xdr:spPr>
        <a:xfrm>
          <a:off x="5041900" y="151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105130</xdr:rowOff>
    </xdr:from>
    <xdr:to>
      <xdr:col>24</xdr:col>
      <xdr:colOff>12700</xdr:colOff>
      <xdr:row>88</xdr:row>
      <xdr:rowOff>105130</xdr:rowOff>
    </xdr:to>
    <xdr:cxnSp macro="">
      <xdr:nvCxnSpPr>
        <xdr:cNvPr id="192" name="直線コネクタ 191"/>
        <xdr:cNvCxnSpPr/>
      </xdr:nvCxnSpPr>
      <xdr:spPr>
        <a:xfrm>
          <a:off x="4864100" y="1519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112558</xdr:rowOff>
    </xdr:from>
    <xdr:ext cx="762000" cy="259045"/>
    <xdr:sp macro="" textlink="">
      <xdr:nvSpPr>
        <xdr:cNvPr id="193" name="人件費・物件費等の状況最大値テキスト"/>
        <xdr:cNvSpPr txBox="1"/>
      </xdr:nvSpPr>
      <xdr:spPr>
        <a:xfrm>
          <a:off x="5041900" y="136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26181</xdr:rowOff>
    </xdr:from>
    <xdr:to>
      <xdr:col>24</xdr:col>
      <xdr:colOff>12700</xdr:colOff>
      <xdr:row>81</xdr:row>
      <xdr:rowOff>26181</xdr:rowOff>
    </xdr:to>
    <xdr:cxnSp macro="">
      <xdr:nvCxnSpPr>
        <xdr:cNvPr id="194" name="直線コネクタ 193"/>
        <xdr:cNvCxnSpPr/>
      </xdr:nvCxnSpPr>
      <xdr:spPr>
        <a:xfrm>
          <a:off x="4864100" y="139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121021</xdr:rowOff>
    </xdr:from>
    <xdr:to>
      <xdr:col>23</xdr:col>
      <xdr:colOff>133350</xdr:colOff>
      <xdr:row>82</xdr:row>
      <xdr:rowOff>123487</xdr:rowOff>
    </xdr:to>
    <xdr:cxnSp macro="">
      <xdr:nvCxnSpPr>
        <xdr:cNvPr id="195" name="直線コネクタ 194"/>
        <xdr:cNvCxnSpPr/>
      </xdr:nvCxnSpPr>
      <xdr:spPr>
        <a:xfrm>
          <a:off x="4114800" y="14179921"/>
          <a:ext cx="838200"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86016</xdr:rowOff>
    </xdr:from>
    <xdr:ext cx="762000" cy="259045"/>
    <xdr:sp macro="" textlink="">
      <xdr:nvSpPr>
        <xdr:cNvPr id="196" name="人件費・物件費等の状況平均値テキスト"/>
        <xdr:cNvSpPr txBox="1"/>
      </xdr:nvSpPr>
      <xdr:spPr>
        <a:xfrm>
          <a:off x="5041900" y="13802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69489</xdr:rowOff>
    </xdr:from>
    <xdr:to>
      <xdr:col>23</xdr:col>
      <xdr:colOff>184150</xdr:colOff>
      <xdr:row>81</xdr:row>
      <xdr:rowOff>171089</xdr:rowOff>
    </xdr:to>
    <xdr:sp macro="" textlink="">
      <xdr:nvSpPr>
        <xdr:cNvPr id="197" name="フローチャート: 判断 196"/>
        <xdr:cNvSpPr/>
      </xdr:nvSpPr>
      <xdr:spPr>
        <a:xfrm>
          <a:off x="49022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113666</xdr:rowOff>
    </xdr:from>
    <xdr:to>
      <xdr:col>19</xdr:col>
      <xdr:colOff>133350</xdr:colOff>
      <xdr:row>82</xdr:row>
      <xdr:rowOff>121021</xdr:rowOff>
    </xdr:to>
    <xdr:cxnSp macro="">
      <xdr:nvCxnSpPr>
        <xdr:cNvPr id="198" name="直線コネクタ 197"/>
        <xdr:cNvCxnSpPr/>
      </xdr:nvCxnSpPr>
      <xdr:spPr>
        <a:xfrm>
          <a:off x="3225800" y="14172566"/>
          <a:ext cx="8890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65864</xdr:rowOff>
    </xdr:from>
    <xdr:to>
      <xdr:col>19</xdr:col>
      <xdr:colOff>184150</xdr:colOff>
      <xdr:row>81</xdr:row>
      <xdr:rowOff>167464</xdr:rowOff>
    </xdr:to>
    <xdr:sp macro="" textlink="">
      <xdr:nvSpPr>
        <xdr:cNvPr id="199" name="フローチャート: 判断 198"/>
        <xdr:cNvSpPr/>
      </xdr:nvSpPr>
      <xdr:spPr>
        <a:xfrm>
          <a:off x="4064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6191</xdr:rowOff>
    </xdr:from>
    <xdr:ext cx="736600" cy="259045"/>
    <xdr:sp macro="" textlink="">
      <xdr:nvSpPr>
        <xdr:cNvPr id="200" name="テキスト ボックス 199"/>
        <xdr:cNvSpPr txBox="1"/>
      </xdr:nvSpPr>
      <xdr:spPr>
        <a:xfrm>
          <a:off x="3733800" y="13722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96650</xdr:rowOff>
    </xdr:from>
    <xdr:to>
      <xdr:col>15</xdr:col>
      <xdr:colOff>82550</xdr:colOff>
      <xdr:row>82</xdr:row>
      <xdr:rowOff>113666</xdr:rowOff>
    </xdr:to>
    <xdr:cxnSp macro="">
      <xdr:nvCxnSpPr>
        <xdr:cNvPr id="201" name="直線コネクタ 200"/>
        <xdr:cNvCxnSpPr/>
      </xdr:nvCxnSpPr>
      <xdr:spPr>
        <a:xfrm>
          <a:off x="2336800" y="14155550"/>
          <a:ext cx="8890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73292</xdr:rowOff>
    </xdr:from>
    <xdr:to>
      <xdr:col>15</xdr:col>
      <xdr:colOff>133350</xdr:colOff>
      <xdr:row>82</xdr:row>
      <xdr:rowOff>3442</xdr:rowOff>
    </xdr:to>
    <xdr:sp macro="" textlink="">
      <xdr:nvSpPr>
        <xdr:cNvPr id="202" name="フローチャート: 判断 201"/>
        <xdr:cNvSpPr/>
      </xdr:nvSpPr>
      <xdr:spPr>
        <a:xfrm>
          <a:off x="3175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13619</xdr:rowOff>
    </xdr:from>
    <xdr:ext cx="762000" cy="259045"/>
    <xdr:sp macro="" textlink="">
      <xdr:nvSpPr>
        <xdr:cNvPr id="203" name="テキスト ボックス 202"/>
        <xdr:cNvSpPr txBox="1"/>
      </xdr:nvSpPr>
      <xdr:spPr>
        <a:xfrm>
          <a:off x="2844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81804</xdr:rowOff>
    </xdr:from>
    <xdr:to>
      <xdr:col>11</xdr:col>
      <xdr:colOff>31750</xdr:colOff>
      <xdr:row>82</xdr:row>
      <xdr:rowOff>96650</xdr:rowOff>
    </xdr:to>
    <xdr:cxnSp macro="">
      <xdr:nvCxnSpPr>
        <xdr:cNvPr id="204" name="直線コネクタ 203"/>
        <xdr:cNvCxnSpPr/>
      </xdr:nvCxnSpPr>
      <xdr:spPr>
        <a:xfrm>
          <a:off x="1447800" y="14140704"/>
          <a:ext cx="889000" cy="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65015</xdr:rowOff>
    </xdr:from>
    <xdr:to>
      <xdr:col>11</xdr:col>
      <xdr:colOff>82550</xdr:colOff>
      <xdr:row>81</xdr:row>
      <xdr:rowOff>166615</xdr:rowOff>
    </xdr:to>
    <xdr:sp macro="" textlink="">
      <xdr:nvSpPr>
        <xdr:cNvPr id="205" name="フローチャート: 判断 204"/>
        <xdr:cNvSpPr/>
      </xdr:nvSpPr>
      <xdr:spPr>
        <a:xfrm>
          <a:off x="2286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5342</xdr:rowOff>
    </xdr:from>
    <xdr:ext cx="762000" cy="259045"/>
    <xdr:sp macro="" textlink="">
      <xdr:nvSpPr>
        <xdr:cNvPr id="206" name="テキスト ボックス 205"/>
        <xdr:cNvSpPr txBox="1"/>
      </xdr:nvSpPr>
      <xdr:spPr>
        <a:xfrm>
          <a:off x="1955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58781</xdr:rowOff>
    </xdr:from>
    <xdr:to>
      <xdr:col>7</xdr:col>
      <xdr:colOff>31750</xdr:colOff>
      <xdr:row>81</xdr:row>
      <xdr:rowOff>160381</xdr:rowOff>
    </xdr:to>
    <xdr:sp macro="" textlink="">
      <xdr:nvSpPr>
        <xdr:cNvPr id="207" name="フローチャート: 判断 206"/>
        <xdr:cNvSpPr/>
      </xdr:nvSpPr>
      <xdr:spPr>
        <a:xfrm>
          <a:off x="1397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170558</xdr:rowOff>
    </xdr:from>
    <xdr:ext cx="762000" cy="259045"/>
    <xdr:sp macro="" textlink="">
      <xdr:nvSpPr>
        <xdr:cNvPr id="208" name="テキスト ボックス 207"/>
        <xdr:cNvSpPr txBox="1"/>
      </xdr:nvSpPr>
      <xdr:spPr>
        <a:xfrm>
          <a:off x="1066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72687</xdr:rowOff>
    </xdr:from>
    <xdr:to>
      <xdr:col>23</xdr:col>
      <xdr:colOff>184150</xdr:colOff>
      <xdr:row>83</xdr:row>
      <xdr:rowOff>2837</xdr:rowOff>
    </xdr:to>
    <xdr:sp macro="" textlink="">
      <xdr:nvSpPr>
        <xdr:cNvPr id="214" name="楕円 213"/>
        <xdr:cNvSpPr/>
      </xdr:nvSpPr>
      <xdr:spPr>
        <a:xfrm>
          <a:off x="4902200" y="141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44764</xdr:rowOff>
    </xdr:from>
    <xdr:ext cx="762000" cy="259045"/>
    <xdr:sp macro="" textlink="">
      <xdr:nvSpPr>
        <xdr:cNvPr id="215" name="人件費・物件費等の状況該当値テキスト"/>
        <xdr:cNvSpPr txBox="1"/>
      </xdr:nvSpPr>
      <xdr:spPr>
        <a:xfrm>
          <a:off x="5041900" y="1410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70221</xdr:rowOff>
    </xdr:from>
    <xdr:to>
      <xdr:col>19</xdr:col>
      <xdr:colOff>184150</xdr:colOff>
      <xdr:row>83</xdr:row>
      <xdr:rowOff>371</xdr:rowOff>
    </xdr:to>
    <xdr:sp macro="" textlink="">
      <xdr:nvSpPr>
        <xdr:cNvPr id="216" name="楕円 215"/>
        <xdr:cNvSpPr/>
      </xdr:nvSpPr>
      <xdr:spPr>
        <a:xfrm>
          <a:off x="4064000" y="141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156598</xdr:rowOff>
    </xdr:from>
    <xdr:ext cx="736600" cy="259045"/>
    <xdr:sp macro="" textlink="">
      <xdr:nvSpPr>
        <xdr:cNvPr id="217" name="テキスト ボックス 216"/>
        <xdr:cNvSpPr txBox="1"/>
      </xdr:nvSpPr>
      <xdr:spPr>
        <a:xfrm>
          <a:off x="3733800" y="14215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62866</xdr:rowOff>
    </xdr:from>
    <xdr:to>
      <xdr:col>15</xdr:col>
      <xdr:colOff>133350</xdr:colOff>
      <xdr:row>82</xdr:row>
      <xdr:rowOff>164466</xdr:rowOff>
    </xdr:to>
    <xdr:sp macro="" textlink="">
      <xdr:nvSpPr>
        <xdr:cNvPr id="218" name="楕円 217"/>
        <xdr:cNvSpPr/>
      </xdr:nvSpPr>
      <xdr:spPr>
        <a:xfrm>
          <a:off x="3175000" y="1412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149243</xdr:rowOff>
    </xdr:from>
    <xdr:ext cx="762000" cy="259045"/>
    <xdr:sp macro="" textlink="">
      <xdr:nvSpPr>
        <xdr:cNvPr id="219" name="テキスト ボックス 218"/>
        <xdr:cNvSpPr txBox="1"/>
      </xdr:nvSpPr>
      <xdr:spPr>
        <a:xfrm>
          <a:off x="2844800" y="1420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45850</xdr:rowOff>
    </xdr:from>
    <xdr:to>
      <xdr:col>11</xdr:col>
      <xdr:colOff>82550</xdr:colOff>
      <xdr:row>82</xdr:row>
      <xdr:rowOff>147450</xdr:rowOff>
    </xdr:to>
    <xdr:sp macro="" textlink="">
      <xdr:nvSpPr>
        <xdr:cNvPr id="220" name="楕円 219"/>
        <xdr:cNvSpPr/>
      </xdr:nvSpPr>
      <xdr:spPr>
        <a:xfrm>
          <a:off x="2286000" y="1410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132227</xdr:rowOff>
    </xdr:from>
    <xdr:ext cx="762000" cy="259045"/>
    <xdr:sp macro="" textlink="">
      <xdr:nvSpPr>
        <xdr:cNvPr id="221" name="テキスト ボックス 220"/>
        <xdr:cNvSpPr txBox="1"/>
      </xdr:nvSpPr>
      <xdr:spPr>
        <a:xfrm>
          <a:off x="1955800" y="1419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31004</xdr:rowOff>
    </xdr:from>
    <xdr:to>
      <xdr:col>7</xdr:col>
      <xdr:colOff>31750</xdr:colOff>
      <xdr:row>82</xdr:row>
      <xdr:rowOff>132604</xdr:rowOff>
    </xdr:to>
    <xdr:sp macro="" textlink="">
      <xdr:nvSpPr>
        <xdr:cNvPr id="222" name="楕円 221"/>
        <xdr:cNvSpPr/>
      </xdr:nvSpPr>
      <xdr:spPr>
        <a:xfrm>
          <a:off x="1397000" y="140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117381</xdr:rowOff>
    </xdr:from>
    <xdr:ext cx="762000" cy="259045"/>
    <xdr:sp macro="" textlink="">
      <xdr:nvSpPr>
        <xdr:cNvPr id="223" name="テキスト ボックス 222"/>
        <xdr:cNvSpPr txBox="1"/>
      </xdr:nvSpPr>
      <xdr:spPr>
        <a:xfrm>
          <a:off x="1066800" y="1417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ラスパイレス指数は、国家公務員の給料を１００とした場合の地方公務員の給与水準を指数で表したものです。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日現在のラスパイレス指数は、前年と比較すると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ポイント減少しました。これは、国家公務員の給与がプラス改定だった一方、特別区の給与は据え置かれたこと、高年齢層（</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歳以上）職員の昇給が３号から４号抑制となり、給料の上昇が抑えられたことによるものです。</a:t>
          </a:r>
        </a:p>
        <a:p>
          <a:r>
            <a:rPr kumimoji="1" lang="ja-JP" altLang="en-US" sz="1300">
              <a:latin typeface="ＭＳ Ｐゴシック" panose="020B0600070205080204" pitchFamily="50" charset="-128"/>
              <a:ea typeface="ＭＳ Ｐゴシック" panose="020B0600070205080204" pitchFamily="50" charset="-128"/>
            </a:rPr>
            <a:t>　概ね国家公務員の給与水準と均衡していますが、今後も引き続き職員給与の適正化に努めていきます。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88</xdr:row>
      <xdr:rowOff>120650</xdr:rowOff>
    </xdr:to>
    <xdr:cxnSp macro="">
      <xdr:nvCxnSpPr>
        <xdr:cNvPr id="252" name="直線コネクタ 251"/>
        <xdr:cNvCxnSpPr/>
      </xdr:nvCxnSpPr>
      <xdr:spPr>
        <a:xfrm flipV="1">
          <a:off x="17018000" y="14041966"/>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5"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6" name="直線コネクタ 255"/>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87</xdr:row>
      <xdr:rowOff>10584</xdr:rowOff>
    </xdr:to>
    <xdr:cxnSp macro="">
      <xdr:nvCxnSpPr>
        <xdr:cNvPr id="257" name="直線コネクタ 256"/>
        <xdr:cNvCxnSpPr/>
      </xdr:nvCxnSpPr>
      <xdr:spPr>
        <a:xfrm flipV="1">
          <a:off x="16179800" y="14645216"/>
          <a:ext cx="838200" cy="28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8" name="給与水準   （国との比較）平均値テキスト"/>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9" name="フローチャート: 判断 258"/>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87</xdr:row>
      <xdr:rowOff>10584</xdr:rowOff>
    </xdr:to>
    <xdr:cxnSp macro="">
      <xdr:nvCxnSpPr>
        <xdr:cNvPr id="260" name="直線コネクタ 259"/>
        <xdr:cNvCxnSpPr/>
      </xdr:nvCxnSpPr>
      <xdr:spPr>
        <a:xfrm>
          <a:off x="15290800" y="14645216"/>
          <a:ext cx="889000" cy="28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2" name="テキスト ボックス 261"/>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71966</xdr:rowOff>
    </xdr:to>
    <xdr:cxnSp macro="">
      <xdr:nvCxnSpPr>
        <xdr:cNvPr id="263" name="直線コネクタ 262"/>
        <xdr:cNvCxnSpPr/>
      </xdr:nvCxnSpPr>
      <xdr:spPr>
        <a:xfrm>
          <a:off x="14401800" y="1448435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4" name="フローチャート: 判断 26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65" name="テキスト ボックス 264"/>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84</xdr:row>
      <xdr:rowOff>82550</xdr:rowOff>
    </xdr:to>
    <xdr:cxnSp macro="">
      <xdr:nvCxnSpPr>
        <xdr:cNvPr id="266" name="直線コネクタ 265"/>
        <xdr:cNvCxnSpPr/>
      </xdr:nvCxnSpPr>
      <xdr:spPr>
        <a:xfrm>
          <a:off x="13512800" y="1400175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7" name="フローチャート: 判断 266"/>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68" name="テキスト ボックス 267"/>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69" name="フローチャート: 判断 268"/>
        <xdr:cNvSpPr/>
      </xdr:nvSpPr>
      <xdr:spPr>
        <a:xfrm>
          <a:off x="13462000" y="1387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94843</xdr:rowOff>
    </xdr:from>
    <xdr:ext cx="762000" cy="259045"/>
    <xdr:sp macro="" textlink="">
      <xdr:nvSpPr>
        <xdr:cNvPr id="270" name="テキスト ボックス 269"/>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6" name="楕円 275"/>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164693</xdr:rowOff>
    </xdr:from>
    <xdr:ext cx="762000" cy="259045"/>
    <xdr:sp macro="" textlink="">
      <xdr:nvSpPr>
        <xdr:cNvPr id="277"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8" name="楕円 277"/>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79" name="テキスト ボックス 278"/>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0" name="楕円 279"/>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81" name="テキスト ボックス 280"/>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2" name="楕円 281"/>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83" name="テキスト ボックス 282"/>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4" name="楕円 283"/>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149877</xdr:rowOff>
    </xdr:from>
    <xdr:ext cx="762000" cy="259045"/>
    <xdr:sp macro="" textlink="">
      <xdr:nvSpPr>
        <xdr:cNvPr id="285" name="テキスト ボックス 284"/>
        <xdr:cNvSpPr txBox="1"/>
      </xdr:nvSpPr>
      <xdr:spPr>
        <a:xfrm>
          <a:off x="131318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保育園、児童館で勤務する福祉系職員が多い傾向にあることから、人口千人当たり職員数も類似団体平均値と比べて大きくなっています。職員数の適正化については、これまで職員数の削減に鋭意取り組んできました。具体的には、「第３期基本構想実施計画」（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基づき、多様化する区民ニーズに的確に対応していくため、新たな業績評価等を通じ事務事業の徹底した見直しを行うとともに、組織の見直し及び各部署の事務量の変化に応じて、引き続き職員数の適正化に努めていきます。</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34351</xdr:rowOff>
    </xdr:from>
    <xdr:to>
      <xdr:col>81</xdr:col>
      <xdr:colOff>44450</xdr:colOff>
      <xdr:row>61</xdr:row>
      <xdr:rowOff>40096</xdr:rowOff>
    </xdr:to>
    <xdr:cxnSp macro="">
      <xdr:nvCxnSpPr>
        <xdr:cNvPr id="322" name="直線コネクタ 321"/>
        <xdr:cNvCxnSpPr/>
      </xdr:nvCxnSpPr>
      <xdr:spPr>
        <a:xfrm>
          <a:off x="16179800" y="10492801"/>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154533</xdr:rowOff>
    </xdr:from>
    <xdr:ext cx="762000" cy="259045"/>
    <xdr:sp macro="" textlink="">
      <xdr:nvSpPr>
        <xdr:cNvPr id="323" name="定員管理の状況平均値テキスト"/>
        <xdr:cNvSpPr txBox="1"/>
      </xdr:nvSpPr>
      <xdr:spPr>
        <a:xfrm>
          <a:off x="17106900" y="100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24" name="フローチャート: 判断 323"/>
        <xdr:cNvSpPr/>
      </xdr:nvSpPr>
      <xdr:spPr>
        <a:xfrm>
          <a:off x="169672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34351</xdr:rowOff>
    </xdr:from>
    <xdr:to>
      <xdr:col>77</xdr:col>
      <xdr:colOff>44450</xdr:colOff>
      <xdr:row>61</xdr:row>
      <xdr:rowOff>46990</xdr:rowOff>
    </xdr:to>
    <xdr:cxnSp macro="">
      <xdr:nvCxnSpPr>
        <xdr:cNvPr id="325" name="直線コネクタ 324"/>
        <xdr:cNvCxnSpPr/>
      </xdr:nvCxnSpPr>
      <xdr:spPr>
        <a:xfrm flipV="1">
          <a:off x="15290800" y="10492801"/>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136858</xdr:rowOff>
    </xdr:from>
    <xdr:to>
      <xdr:col>77</xdr:col>
      <xdr:colOff>95250</xdr:colOff>
      <xdr:row>60</xdr:row>
      <xdr:rowOff>67008</xdr:rowOff>
    </xdr:to>
    <xdr:sp macro="" textlink="">
      <xdr:nvSpPr>
        <xdr:cNvPr id="326" name="フローチャート: 判断 325"/>
        <xdr:cNvSpPr/>
      </xdr:nvSpPr>
      <xdr:spPr>
        <a:xfrm>
          <a:off x="16129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77185</xdr:rowOff>
    </xdr:from>
    <xdr:ext cx="736600" cy="259045"/>
    <xdr:sp macro="" textlink="">
      <xdr:nvSpPr>
        <xdr:cNvPr id="327" name="テキスト ボックス 326"/>
        <xdr:cNvSpPr txBox="1"/>
      </xdr:nvSpPr>
      <xdr:spPr>
        <a:xfrm>
          <a:off x="15798800" y="1002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46990</xdr:rowOff>
    </xdr:from>
    <xdr:to>
      <xdr:col>72</xdr:col>
      <xdr:colOff>203200</xdr:colOff>
      <xdr:row>61</xdr:row>
      <xdr:rowOff>57331</xdr:rowOff>
    </xdr:to>
    <xdr:cxnSp macro="">
      <xdr:nvCxnSpPr>
        <xdr:cNvPr id="328" name="直線コネクタ 327"/>
        <xdr:cNvCxnSpPr/>
      </xdr:nvCxnSpPr>
      <xdr:spPr>
        <a:xfrm flipV="1">
          <a:off x="14401800" y="1050544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9" name="フローチャート: 判断 328"/>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84079</xdr:rowOff>
    </xdr:from>
    <xdr:ext cx="762000" cy="259045"/>
    <xdr:sp macro="" textlink="">
      <xdr:nvSpPr>
        <xdr:cNvPr id="330" name="テキスト ボックス 329"/>
        <xdr:cNvSpPr txBox="1"/>
      </xdr:nvSpPr>
      <xdr:spPr>
        <a:xfrm>
          <a:off x="14909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57331</xdr:rowOff>
    </xdr:from>
    <xdr:to>
      <xdr:col>68</xdr:col>
      <xdr:colOff>152400</xdr:colOff>
      <xdr:row>61</xdr:row>
      <xdr:rowOff>65375</xdr:rowOff>
    </xdr:to>
    <xdr:cxnSp macro="">
      <xdr:nvCxnSpPr>
        <xdr:cNvPr id="331" name="直線コネクタ 330"/>
        <xdr:cNvCxnSpPr/>
      </xdr:nvCxnSpPr>
      <xdr:spPr>
        <a:xfrm flipV="1">
          <a:off x="13512800" y="1051578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3" name="テキスト ボックス 332"/>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150646</xdr:rowOff>
    </xdr:from>
    <xdr:to>
      <xdr:col>64</xdr:col>
      <xdr:colOff>152400</xdr:colOff>
      <xdr:row>60</xdr:row>
      <xdr:rowOff>80796</xdr:rowOff>
    </xdr:to>
    <xdr:sp macro="" textlink="">
      <xdr:nvSpPr>
        <xdr:cNvPr id="334" name="フローチャート: 判断 333"/>
        <xdr:cNvSpPr/>
      </xdr:nvSpPr>
      <xdr:spPr>
        <a:xfrm>
          <a:off x="13462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90973</xdr:rowOff>
    </xdr:from>
    <xdr:ext cx="762000" cy="259045"/>
    <xdr:sp macro="" textlink="">
      <xdr:nvSpPr>
        <xdr:cNvPr id="335" name="テキスト ボックス 334"/>
        <xdr:cNvSpPr txBox="1"/>
      </xdr:nvSpPr>
      <xdr:spPr>
        <a:xfrm>
          <a:off x="13131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160746</xdr:rowOff>
    </xdr:from>
    <xdr:to>
      <xdr:col>81</xdr:col>
      <xdr:colOff>95250</xdr:colOff>
      <xdr:row>61</xdr:row>
      <xdr:rowOff>90896</xdr:rowOff>
    </xdr:to>
    <xdr:sp macro="" textlink="">
      <xdr:nvSpPr>
        <xdr:cNvPr id="341" name="楕円 340"/>
        <xdr:cNvSpPr/>
      </xdr:nvSpPr>
      <xdr:spPr>
        <a:xfrm>
          <a:off x="169672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132823</xdr:rowOff>
    </xdr:from>
    <xdr:ext cx="762000" cy="259045"/>
    <xdr:sp macro="" textlink="">
      <xdr:nvSpPr>
        <xdr:cNvPr id="342" name="定員管理の状況該当値テキスト"/>
        <xdr:cNvSpPr txBox="1"/>
      </xdr:nvSpPr>
      <xdr:spPr>
        <a:xfrm>
          <a:off x="17106900" y="1041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155001</xdr:rowOff>
    </xdr:from>
    <xdr:to>
      <xdr:col>77</xdr:col>
      <xdr:colOff>95250</xdr:colOff>
      <xdr:row>61</xdr:row>
      <xdr:rowOff>85151</xdr:rowOff>
    </xdr:to>
    <xdr:sp macro="" textlink="">
      <xdr:nvSpPr>
        <xdr:cNvPr id="343" name="楕円 342"/>
        <xdr:cNvSpPr/>
      </xdr:nvSpPr>
      <xdr:spPr>
        <a:xfrm>
          <a:off x="161290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69928</xdr:rowOff>
    </xdr:from>
    <xdr:ext cx="736600" cy="259045"/>
    <xdr:sp macro="" textlink="">
      <xdr:nvSpPr>
        <xdr:cNvPr id="344" name="テキスト ボックス 343"/>
        <xdr:cNvSpPr txBox="1"/>
      </xdr:nvSpPr>
      <xdr:spPr>
        <a:xfrm>
          <a:off x="15798800" y="10528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167640</xdr:rowOff>
    </xdr:from>
    <xdr:to>
      <xdr:col>73</xdr:col>
      <xdr:colOff>44450</xdr:colOff>
      <xdr:row>61</xdr:row>
      <xdr:rowOff>97790</xdr:rowOff>
    </xdr:to>
    <xdr:sp macro="" textlink="">
      <xdr:nvSpPr>
        <xdr:cNvPr id="345" name="楕円 344"/>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82567</xdr:rowOff>
    </xdr:from>
    <xdr:ext cx="762000" cy="259045"/>
    <xdr:sp macro="" textlink="">
      <xdr:nvSpPr>
        <xdr:cNvPr id="346" name="テキスト ボックス 345"/>
        <xdr:cNvSpPr txBox="1"/>
      </xdr:nvSpPr>
      <xdr:spPr>
        <a:xfrm>
          <a:off x="1490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6531</xdr:rowOff>
    </xdr:from>
    <xdr:to>
      <xdr:col>68</xdr:col>
      <xdr:colOff>203200</xdr:colOff>
      <xdr:row>61</xdr:row>
      <xdr:rowOff>108131</xdr:rowOff>
    </xdr:to>
    <xdr:sp macro="" textlink="">
      <xdr:nvSpPr>
        <xdr:cNvPr id="347" name="楕円 346"/>
        <xdr:cNvSpPr/>
      </xdr:nvSpPr>
      <xdr:spPr>
        <a:xfrm>
          <a:off x="14351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92908</xdr:rowOff>
    </xdr:from>
    <xdr:ext cx="762000" cy="259045"/>
    <xdr:sp macro="" textlink="">
      <xdr:nvSpPr>
        <xdr:cNvPr id="348" name="テキスト ボックス 347"/>
        <xdr:cNvSpPr txBox="1"/>
      </xdr:nvSpPr>
      <xdr:spPr>
        <a:xfrm>
          <a:off x="14020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14575</xdr:rowOff>
    </xdr:from>
    <xdr:to>
      <xdr:col>64</xdr:col>
      <xdr:colOff>152400</xdr:colOff>
      <xdr:row>61</xdr:row>
      <xdr:rowOff>116175</xdr:rowOff>
    </xdr:to>
    <xdr:sp macro="" textlink="">
      <xdr:nvSpPr>
        <xdr:cNvPr id="349" name="楕円 348"/>
        <xdr:cNvSpPr/>
      </xdr:nvSpPr>
      <xdr:spPr>
        <a:xfrm>
          <a:off x="13462000" y="104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100952</xdr:rowOff>
    </xdr:from>
    <xdr:ext cx="762000" cy="259045"/>
    <xdr:sp macro="" textlink="">
      <xdr:nvSpPr>
        <xdr:cNvPr id="350" name="テキスト ボックス 349"/>
        <xdr:cNvSpPr txBox="1"/>
      </xdr:nvSpPr>
      <xdr:spPr>
        <a:xfrm>
          <a:off x="13131800" y="1055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借入金の返済額及びこれに準じる額の大きさを指標化したものであり、地方公共団体の一般会計等の支出のうち、義務的に支出しなければならない経費である公債費やそれに準じた経費を、その団体の標準財政規模から一定額を控除し、除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か年間平均値で、資金繰りの危険度を示すものです。平成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年度の実質公債費比率は、前年度より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年連続の減少となりました。類似団体平均値との比較では、平成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年度以降、下回って推移しており、平成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ポイント下回っています。</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84667</xdr:rowOff>
    </xdr:to>
    <xdr:cxnSp macro="">
      <xdr:nvCxnSpPr>
        <xdr:cNvPr id="376" name="直線コネクタ 375"/>
        <xdr:cNvCxnSpPr/>
      </xdr:nvCxnSpPr>
      <xdr:spPr>
        <a:xfrm flipV="1">
          <a:off x="17018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0" name="直線コネクタ 37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138642</xdr:rowOff>
    </xdr:from>
    <xdr:to>
      <xdr:col>81</xdr:col>
      <xdr:colOff>44450</xdr:colOff>
      <xdr:row>37</xdr:row>
      <xdr:rowOff>158750</xdr:rowOff>
    </xdr:to>
    <xdr:cxnSp macro="">
      <xdr:nvCxnSpPr>
        <xdr:cNvPr id="381" name="直線コネクタ 380"/>
        <xdr:cNvCxnSpPr/>
      </xdr:nvCxnSpPr>
      <xdr:spPr>
        <a:xfrm flipV="1">
          <a:off x="16179800" y="64822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109660</xdr:rowOff>
    </xdr:from>
    <xdr:ext cx="762000" cy="259045"/>
    <xdr:sp macro="" textlink="">
      <xdr:nvSpPr>
        <xdr:cNvPr id="382" name="公債費負担の状況平均値テキスト"/>
        <xdr:cNvSpPr txBox="1"/>
      </xdr:nvSpPr>
      <xdr:spPr>
        <a:xfrm>
          <a:off x="17106900" y="662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3" name="フローチャート: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38</xdr:row>
      <xdr:rowOff>27517</xdr:rowOff>
    </xdr:to>
    <xdr:cxnSp macro="">
      <xdr:nvCxnSpPr>
        <xdr:cNvPr id="384" name="直線コネクタ 383"/>
        <xdr:cNvCxnSpPr/>
      </xdr:nvCxnSpPr>
      <xdr:spPr>
        <a:xfrm flipV="1">
          <a:off x="15290800" y="65024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92727</xdr:rowOff>
    </xdr:from>
    <xdr:ext cx="736600" cy="259045"/>
    <xdr:sp macro="" textlink="">
      <xdr:nvSpPr>
        <xdr:cNvPr id="386" name="テキスト ボックス 385"/>
        <xdr:cNvSpPr txBox="1"/>
      </xdr:nvSpPr>
      <xdr:spPr>
        <a:xfrm>
          <a:off x="15798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27517</xdr:rowOff>
    </xdr:from>
    <xdr:to>
      <xdr:col>72</xdr:col>
      <xdr:colOff>203200</xdr:colOff>
      <xdr:row>38</xdr:row>
      <xdr:rowOff>107950</xdr:rowOff>
    </xdr:to>
    <xdr:cxnSp macro="">
      <xdr:nvCxnSpPr>
        <xdr:cNvPr id="387" name="直線コネクタ 386"/>
        <xdr:cNvCxnSpPr/>
      </xdr:nvCxnSpPr>
      <xdr:spPr>
        <a:xfrm flipV="1">
          <a:off x="14401800" y="65426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8" name="フローチャート: 判断 387"/>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89" name="テキスト ボックス 388"/>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39</xdr:row>
      <xdr:rowOff>77258</xdr:rowOff>
    </xdr:to>
    <xdr:cxnSp macro="">
      <xdr:nvCxnSpPr>
        <xdr:cNvPr id="390" name="直線コネクタ 389"/>
        <xdr:cNvCxnSpPr/>
      </xdr:nvCxnSpPr>
      <xdr:spPr>
        <a:xfrm flipV="1">
          <a:off x="13512800" y="6623050"/>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15875</xdr:rowOff>
    </xdr:from>
    <xdr:to>
      <xdr:col>68</xdr:col>
      <xdr:colOff>203200</xdr:colOff>
      <xdr:row>40</xdr:row>
      <xdr:rowOff>117475</xdr:rowOff>
    </xdr:to>
    <xdr:sp macro="" textlink="">
      <xdr:nvSpPr>
        <xdr:cNvPr id="391" name="フローチャート: 判断 390"/>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102252</xdr:rowOff>
    </xdr:from>
    <xdr:ext cx="762000" cy="259045"/>
    <xdr:sp macro="" textlink="">
      <xdr:nvSpPr>
        <xdr:cNvPr id="392" name="テキスト ボックス 391"/>
        <xdr:cNvSpPr txBox="1"/>
      </xdr:nvSpPr>
      <xdr:spPr>
        <a:xfrm>
          <a:off x="14020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3" name="フローチャート: 判断 392"/>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4" name="テキスト ボックス 393"/>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87842</xdr:rowOff>
    </xdr:from>
    <xdr:to>
      <xdr:col>81</xdr:col>
      <xdr:colOff>95250</xdr:colOff>
      <xdr:row>38</xdr:row>
      <xdr:rowOff>17991</xdr:rowOff>
    </xdr:to>
    <xdr:sp macro="" textlink="">
      <xdr:nvSpPr>
        <xdr:cNvPr id="400" name="楕円 399"/>
        <xdr:cNvSpPr/>
      </xdr:nvSpPr>
      <xdr:spPr>
        <a:xfrm>
          <a:off x="169672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104369</xdr:rowOff>
    </xdr:from>
    <xdr:ext cx="762000" cy="259045"/>
    <xdr:sp macro="" textlink="">
      <xdr:nvSpPr>
        <xdr:cNvPr id="401" name="公債費負担の状況該当値テキスト"/>
        <xdr:cNvSpPr txBox="1"/>
      </xdr:nvSpPr>
      <xdr:spPr>
        <a:xfrm>
          <a:off x="17106900" y="627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02" name="楕円 401"/>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403" name="テキスト ボックス 402"/>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148167</xdr:rowOff>
    </xdr:from>
    <xdr:to>
      <xdr:col>73</xdr:col>
      <xdr:colOff>44450</xdr:colOff>
      <xdr:row>38</xdr:row>
      <xdr:rowOff>78316</xdr:rowOff>
    </xdr:to>
    <xdr:sp macro="" textlink="">
      <xdr:nvSpPr>
        <xdr:cNvPr id="404" name="楕円 403"/>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88494</xdr:rowOff>
    </xdr:from>
    <xdr:ext cx="762000" cy="259045"/>
    <xdr:sp macro="" textlink="">
      <xdr:nvSpPr>
        <xdr:cNvPr id="405" name="テキスト ボックス 404"/>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406" name="楕円 405"/>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168927</xdr:rowOff>
    </xdr:from>
    <xdr:ext cx="762000" cy="259045"/>
    <xdr:sp macro="" textlink="">
      <xdr:nvSpPr>
        <xdr:cNvPr id="407" name="テキスト ボックス 406"/>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26458</xdr:rowOff>
    </xdr:from>
    <xdr:to>
      <xdr:col>64</xdr:col>
      <xdr:colOff>152400</xdr:colOff>
      <xdr:row>39</xdr:row>
      <xdr:rowOff>128058</xdr:rowOff>
    </xdr:to>
    <xdr:sp macro="" textlink="">
      <xdr:nvSpPr>
        <xdr:cNvPr id="408" name="楕円 407"/>
        <xdr:cNvSpPr/>
      </xdr:nvSpPr>
      <xdr:spPr>
        <a:xfrm>
          <a:off x="13462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138235</xdr:rowOff>
    </xdr:from>
    <xdr:ext cx="762000" cy="259045"/>
    <xdr:sp macro="" textlink="">
      <xdr:nvSpPr>
        <xdr:cNvPr id="409" name="テキスト ボックス 408"/>
        <xdr:cNvSpPr txBox="1"/>
      </xdr:nvSpPr>
      <xdr:spPr>
        <a:xfrm>
          <a:off x="13131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地方公共団体の一般会計の借入金（地方債）や将来支払っていく可能性のある負担等の現時点での残高の程度を指標化したものであり、地方公共団体の一般会計等が将来的に負担すべき実質的な負債にあたる額（将来負担額）から負債の償還に充てることができる基金等（充当可能財源等）を控除した上で、その団体の標準財政規模から一定の額を控除して除したもので、将来における財政の圧迫する可能性の高さを示すものです。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年度の将来負担比率は、将来負担額に対して充当可能財源等が上回っているため、引き続き</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となっています。</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221,489
210,681
11.29
103,855,995
97,806,004
4,580,346
57,402,736
4,742,082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年度の人件費の経常収支比率は、退職手当の減により前年度より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ポイント減少しました。類似団体平均値との比較では、大きく上回って推移しています。　</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年度の団塊の世代の職員の大量退職期以来の２度目のピークであったことから、平成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年度以降は、減少傾向が続くと見込まれますが、今後も引き続き職員数の適正化などを進め、人件費総額の抑制に努めていきます。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45357</xdr:rowOff>
    </xdr:from>
    <xdr:to>
      <xdr:col>24</xdr:col>
      <xdr:colOff>25400</xdr:colOff>
      <xdr:row>39</xdr:row>
      <xdr:rowOff>31750</xdr:rowOff>
    </xdr:to>
    <xdr:cxnSp macro="">
      <xdr:nvCxnSpPr>
        <xdr:cNvPr id="63" name="直線コネクタ 62"/>
        <xdr:cNvCxnSpPr/>
      </xdr:nvCxnSpPr>
      <xdr:spPr>
        <a:xfrm flipV="1">
          <a:off x="4826000" y="5531757"/>
          <a:ext cx="0" cy="118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3827</xdr:rowOff>
    </xdr:from>
    <xdr:ext cx="762000" cy="259045"/>
    <xdr:sp macro="" textlink="">
      <xdr:nvSpPr>
        <xdr:cNvPr id="64" name="人件費最小値テキスト"/>
        <xdr:cNvSpPr txBox="1"/>
      </xdr:nvSpPr>
      <xdr:spPr>
        <a:xfrm>
          <a:off x="4914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31750</xdr:rowOff>
    </xdr:from>
    <xdr:to>
      <xdr:col>24</xdr:col>
      <xdr:colOff>114300</xdr:colOff>
      <xdr:row>39</xdr:row>
      <xdr:rowOff>31750</xdr:rowOff>
    </xdr:to>
    <xdr:cxnSp macro="">
      <xdr:nvCxnSpPr>
        <xdr:cNvPr id="65" name="直線コネクタ 64"/>
        <xdr:cNvCxnSpPr/>
      </xdr:nvCxnSpPr>
      <xdr:spPr>
        <a:xfrm>
          <a:off x="4737100" y="671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131734</xdr:rowOff>
    </xdr:from>
    <xdr:ext cx="762000" cy="259045"/>
    <xdr:sp macro="" textlink="">
      <xdr:nvSpPr>
        <xdr:cNvPr id="66"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45357</xdr:rowOff>
    </xdr:from>
    <xdr:to>
      <xdr:col>24</xdr:col>
      <xdr:colOff>114300</xdr:colOff>
      <xdr:row>32</xdr:row>
      <xdr:rowOff>45357</xdr:rowOff>
    </xdr:to>
    <xdr:cxnSp macro="">
      <xdr:nvCxnSpPr>
        <xdr:cNvPr id="67" name="直線コネクタ 66"/>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40</xdr:row>
      <xdr:rowOff>1815</xdr:rowOff>
    </xdr:to>
    <xdr:cxnSp macro="">
      <xdr:nvCxnSpPr>
        <xdr:cNvPr id="68" name="直線コネクタ 67"/>
        <xdr:cNvCxnSpPr/>
      </xdr:nvCxnSpPr>
      <xdr:spPr>
        <a:xfrm flipV="1">
          <a:off x="3987800" y="6718300"/>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62791</xdr:rowOff>
    </xdr:from>
    <xdr:ext cx="762000" cy="259045"/>
    <xdr:sp macro="" textlink="">
      <xdr:nvSpPr>
        <xdr:cNvPr id="69" name="人件費平均値テキスト"/>
        <xdr:cNvSpPr txBox="1"/>
      </xdr:nvSpPr>
      <xdr:spPr>
        <a:xfrm>
          <a:off x="4914900" y="5892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46264</xdr:rowOff>
    </xdr:from>
    <xdr:to>
      <xdr:col>24</xdr:col>
      <xdr:colOff>76200</xdr:colOff>
      <xdr:row>35</xdr:row>
      <xdr:rowOff>147864</xdr:rowOff>
    </xdr:to>
    <xdr:sp macro="" textlink="">
      <xdr:nvSpPr>
        <xdr:cNvPr id="70" name="フローチャート: 判断 69"/>
        <xdr:cNvSpPr/>
      </xdr:nvSpPr>
      <xdr:spPr>
        <a:xfrm>
          <a:off x="4775200" y="604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1815</xdr:rowOff>
    </xdr:from>
    <xdr:to>
      <xdr:col>19</xdr:col>
      <xdr:colOff>187325</xdr:colOff>
      <xdr:row>40</xdr:row>
      <xdr:rowOff>154215</xdr:rowOff>
    </xdr:to>
    <xdr:cxnSp macro="">
      <xdr:nvCxnSpPr>
        <xdr:cNvPr id="71" name="直線コネクタ 70"/>
        <xdr:cNvCxnSpPr/>
      </xdr:nvCxnSpPr>
      <xdr:spPr>
        <a:xfrm flipV="1">
          <a:off x="3098800" y="68598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133350</xdr:rowOff>
    </xdr:from>
    <xdr:to>
      <xdr:col>20</xdr:col>
      <xdr:colOff>38100</xdr:colOff>
      <xdr:row>36</xdr:row>
      <xdr:rowOff>63500</xdr:rowOff>
    </xdr:to>
    <xdr:sp macro="" textlink="">
      <xdr:nvSpPr>
        <xdr:cNvPr id="72" name="フローチャート: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107950</xdr:rowOff>
    </xdr:from>
    <xdr:to>
      <xdr:col>15</xdr:col>
      <xdr:colOff>98425</xdr:colOff>
      <xdr:row>40</xdr:row>
      <xdr:rowOff>154215</xdr:rowOff>
    </xdr:to>
    <xdr:cxnSp macro="">
      <xdr:nvCxnSpPr>
        <xdr:cNvPr id="74" name="直線コネクタ 73"/>
        <xdr:cNvCxnSpPr/>
      </xdr:nvCxnSpPr>
      <xdr:spPr>
        <a:xfrm>
          <a:off x="2209800" y="6794500"/>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144236</xdr:rowOff>
    </xdr:from>
    <xdr:to>
      <xdr:col>15</xdr:col>
      <xdr:colOff>149225</xdr:colOff>
      <xdr:row>36</xdr:row>
      <xdr:rowOff>74386</xdr:rowOff>
    </xdr:to>
    <xdr:sp macro="" textlink="">
      <xdr:nvSpPr>
        <xdr:cNvPr id="75" name="フローチャート: 判断 74"/>
        <xdr:cNvSpPr/>
      </xdr:nvSpPr>
      <xdr:spPr>
        <a:xfrm>
          <a:off x="3048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84563</xdr:rowOff>
    </xdr:from>
    <xdr:ext cx="762000" cy="259045"/>
    <xdr:sp macro="" textlink="">
      <xdr:nvSpPr>
        <xdr:cNvPr id="76" name="テキスト ボックス 75"/>
        <xdr:cNvSpPr txBox="1"/>
      </xdr:nvSpPr>
      <xdr:spPr>
        <a:xfrm>
          <a:off x="2717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107950</xdr:rowOff>
    </xdr:from>
    <xdr:to>
      <xdr:col>11</xdr:col>
      <xdr:colOff>9525</xdr:colOff>
      <xdr:row>41</xdr:row>
      <xdr:rowOff>26307</xdr:rowOff>
    </xdr:to>
    <xdr:cxnSp macro="">
      <xdr:nvCxnSpPr>
        <xdr:cNvPr id="77" name="直線コネクタ 76"/>
        <xdr:cNvCxnSpPr/>
      </xdr:nvCxnSpPr>
      <xdr:spPr>
        <a:xfrm flipV="1">
          <a:off x="1320800" y="67945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30134</xdr:rowOff>
    </xdr:from>
    <xdr:ext cx="762000" cy="259045"/>
    <xdr:sp macro="" textlink="">
      <xdr:nvSpPr>
        <xdr:cNvPr id="79" name="テキスト ボックス 78"/>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32855</xdr:rowOff>
    </xdr:from>
    <xdr:ext cx="762000" cy="259045"/>
    <xdr:sp macro="" textlink="">
      <xdr:nvSpPr>
        <xdr:cNvPr id="81" name="テキスト ボックス 80"/>
        <xdr:cNvSpPr txBox="1"/>
      </xdr:nvSpPr>
      <xdr:spPr>
        <a:xfrm>
          <a:off x="939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7" name="楕円 86"/>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60977</xdr:rowOff>
    </xdr:from>
    <xdr:ext cx="762000" cy="259045"/>
    <xdr:sp macro="" textlink="">
      <xdr:nvSpPr>
        <xdr:cNvPr id="88" name="人件費該当値テキスト"/>
        <xdr:cNvSpPr txBox="1"/>
      </xdr:nvSpPr>
      <xdr:spPr>
        <a:xfrm>
          <a:off x="49149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122465</xdr:rowOff>
    </xdr:from>
    <xdr:to>
      <xdr:col>20</xdr:col>
      <xdr:colOff>38100</xdr:colOff>
      <xdr:row>40</xdr:row>
      <xdr:rowOff>52615</xdr:rowOff>
    </xdr:to>
    <xdr:sp macro="" textlink="">
      <xdr:nvSpPr>
        <xdr:cNvPr id="89" name="楕円 88"/>
        <xdr:cNvSpPr/>
      </xdr:nvSpPr>
      <xdr:spPr>
        <a:xfrm>
          <a:off x="3937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37392</xdr:rowOff>
    </xdr:from>
    <xdr:ext cx="736600" cy="259045"/>
    <xdr:sp macro="" textlink="">
      <xdr:nvSpPr>
        <xdr:cNvPr id="90" name="テキスト ボックス 89"/>
        <xdr:cNvSpPr txBox="1"/>
      </xdr:nvSpPr>
      <xdr:spPr>
        <a:xfrm>
          <a:off x="3606800" y="6895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103415</xdr:rowOff>
    </xdr:from>
    <xdr:to>
      <xdr:col>15</xdr:col>
      <xdr:colOff>149225</xdr:colOff>
      <xdr:row>41</xdr:row>
      <xdr:rowOff>33565</xdr:rowOff>
    </xdr:to>
    <xdr:sp macro="" textlink="">
      <xdr:nvSpPr>
        <xdr:cNvPr id="91" name="楕円 90"/>
        <xdr:cNvSpPr/>
      </xdr:nvSpPr>
      <xdr:spPr>
        <a:xfrm>
          <a:off x="3048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18342</xdr:rowOff>
    </xdr:from>
    <xdr:ext cx="762000" cy="259045"/>
    <xdr:sp macro="" textlink="">
      <xdr:nvSpPr>
        <xdr:cNvPr id="92" name="テキスト ボックス 91"/>
        <xdr:cNvSpPr txBox="1"/>
      </xdr:nvSpPr>
      <xdr:spPr>
        <a:xfrm>
          <a:off x="2717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57150</xdr:rowOff>
    </xdr:from>
    <xdr:to>
      <xdr:col>11</xdr:col>
      <xdr:colOff>60325</xdr:colOff>
      <xdr:row>39</xdr:row>
      <xdr:rowOff>158750</xdr:rowOff>
    </xdr:to>
    <xdr:sp macro="" textlink="">
      <xdr:nvSpPr>
        <xdr:cNvPr id="93" name="楕円 92"/>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94" name="テキスト ボックス 93"/>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146957</xdr:rowOff>
    </xdr:from>
    <xdr:to>
      <xdr:col>6</xdr:col>
      <xdr:colOff>171450</xdr:colOff>
      <xdr:row>41</xdr:row>
      <xdr:rowOff>77107</xdr:rowOff>
    </xdr:to>
    <xdr:sp macro="" textlink="">
      <xdr:nvSpPr>
        <xdr:cNvPr id="95" name="楕円 94"/>
        <xdr:cNvSpPr/>
      </xdr:nvSpPr>
      <xdr:spPr>
        <a:xfrm>
          <a:off x="1270000" y="70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61884</xdr:rowOff>
    </xdr:from>
    <xdr:ext cx="762000" cy="259045"/>
    <xdr:sp macro="" textlink="">
      <xdr:nvSpPr>
        <xdr:cNvPr id="96" name="テキスト ボックス 95"/>
        <xdr:cNvSpPr txBox="1"/>
      </xdr:nvSpPr>
      <xdr:spPr>
        <a:xfrm>
          <a:off x="939800" y="70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年度の経常収支比率における物件費の割合は、前年度と同数値となりました。類似団体平均値との比較では、平成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今後も引き続き、事務事業の効率化と見直しなどにより、経費の削減に努めていきます。</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82550</xdr:rowOff>
    </xdr:to>
    <xdr:cxnSp macro="">
      <xdr:nvCxnSpPr>
        <xdr:cNvPr id="124" name="直線コネクタ 123"/>
        <xdr:cNvCxnSpPr/>
      </xdr:nvCxnSpPr>
      <xdr:spPr>
        <a:xfrm flipV="1">
          <a:off x="16510000" y="2108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54627</xdr:rowOff>
    </xdr:from>
    <xdr:ext cx="762000" cy="259045"/>
    <xdr:sp macro="" textlink="">
      <xdr:nvSpPr>
        <xdr:cNvPr id="125"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82550</xdr:rowOff>
    </xdr:from>
    <xdr:to>
      <xdr:col>82</xdr:col>
      <xdr:colOff>196850</xdr:colOff>
      <xdr:row>21</xdr:row>
      <xdr:rowOff>82550</xdr:rowOff>
    </xdr:to>
    <xdr:cxnSp macro="">
      <xdr:nvCxnSpPr>
        <xdr:cNvPr id="126" name="直線コネクタ 125"/>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16</xdr:row>
      <xdr:rowOff>165100</xdr:rowOff>
    </xdr:to>
    <xdr:cxnSp macro="">
      <xdr:nvCxnSpPr>
        <xdr:cNvPr id="129" name="直線コネクタ 128"/>
        <xdr:cNvCxnSpPr/>
      </xdr:nvCxnSpPr>
      <xdr:spPr>
        <a:xfrm>
          <a:off x="15671800" y="2908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67327</xdr:rowOff>
    </xdr:from>
    <xdr:ext cx="762000" cy="259045"/>
    <xdr:sp macro="" textlink="">
      <xdr:nvSpPr>
        <xdr:cNvPr id="130" name="物件費平均値テキスト"/>
        <xdr:cNvSpPr txBox="1"/>
      </xdr:nvSpPr>
      <xdr:spPr>
        <a:xfrm>
          <a:off x="16598900" y="229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31" name="フローチャート: 判断 130"/>
        <xdr:cNvSpPr/>
      </xdr:nvSpPr>
      <xdr:spPr>
        <a:xfrm>
          <a:off x="164592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25400</xdr:rowOff>
    </xdr:from>
    <xdr:to>
      <xdr:col>78</xdr:col>
      <xdr:colOff>69850</xdr:colOff>
      <xdr:row>16</xdr:row>
      <xdr:rowOff>165100</xdr:rowOff>
    </xdr:to>
    <xdr:cxnSp macro="">
      <xdr:nvCxnSpPr>
        <xdr:cNvPr id="132" name="直線コネクタ 131"/>
        <xdr:cNvCxnSpPr/>
      </xdr:nvCxnSpPr>
      <xdr:spPr>
        <a:xfrm>
          <a:off x="14782800" y="2768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0</xdr:rowOff>
    </xdr:from>
    <xdr:to>
      <xdr:col>78</xdr:col>
      <xdr:colOff>120650</xdr:colOff>
      <xdr:row>14</xdr:row>
      <xdr:rowOff>101600</xdr:rowOff>
    </xdr:to>
    <xdr:sp macro="" textlink="">
      <xdr:nvSpPr>
        <xdr:cNvPr id="133" name="フローチャート: 判断 132"/>
        <xdr:cNvSpPr/>
      </xdr:nvSpPr>
      <xdr:spPr>
        <a:xfrm>
          <a:off x="1562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34" name="テキスト ボックス 133"/>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16</xdr:row>
      <xdr:rowOff>25400</xdr:rowOff>
    </xdr:to>
    <xdr:cxnSp macro="">
      <xdr:nvCxnSpPr>
        <xdr:cNvPr id="135" name="直線コネクタ 134"/>
        <xdr:cNvCxnSpPr/>
      </xdr:nvCxnSpPr>
      <xdr:spPr>
        <a:xfrm>
          <a:off x="13893800" y="2603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158750</xdr:rowOff>
    </xdr:from>
    <xdr:to>
      <xdr:col>74</xdr:col>
      <xdr:colOff>31750</xdr:colOff>
      <xdr:row>14</xdr:row>
      <xdr:rowOff>88900</xdr:rowOff>
    </xdr:to>
    <xdr:sp macro="" textlink="">
      <xdr:nvSpPr>
        <xdr:cNvPr id="136" name="フローチャート: 判断 135"/>
        <xdr:cNvSpPr/>
      </xdr:nvSpPr>
      <xdr:spPr>
        <a:xfrm>
          <a:off x="14732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99077</xdr:rowOff>
    </xdr:from>
    <xdr:ext cx="762000" cy="259045"/>
    <xdr:sp macro="" textlink="">
      <xdr:nvSpPr>
        <xdr:cNvPr id="137" name="テキスト ボックス 136"/>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19050</xdr:rowOff>
    </xdr:from>
    <xdr:to>
      <xdr:col>69</xdr:col>
      <xdr:colOff>92075</xdr:colOff>
      <xdr:row>15</xdr:row>
      <xdr:rowOff>31750</xdr:rowOff>
    </xdr:to>
    <xdr:cxnSp macro="">
      <xdr:nvCxnSpPr>
        <xdr:cNvPr id="138" name="直線コネクタ 137"/>
        <xdr:cNvCxnSpPr/>
      </xdr:nvCxnSpPr>
      <xdr:spPr>
        <a:xfrm>
          <a:off x="13004800" y="259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82550</xdr:rowOff>
    </xdr:from>
    <xdr:to>
      <xdr:col>69</xdr:col>
      <xdr:colOff>142875</xdr:colOff>
      <xdr:row>14</xdr:row>
      <xdr:rowOff>12700</xdr:rowOff>
    </xdr:to>
    <xdr:sp macro="" textlink="">
      <xdr:nvSpPr>
        <xdr:cNvPr id="139" name="フローチャート: 判断 138"/>
        <xdr:cNvSpPr/>
      </xdr:nvSpPr>
      <xdr:spPr>
        <a:xfrm>
          <a:off x="13843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22877</xdr:rowOff>
    </xdr:from>
    <xdr:ext cx="762000" cy="259045"/>
    <xdr:sp macro="" textlink="">
      <xdr:nvSpPr>
        <xdr:cNvPr id="140" name="テキスト ボックス 139"/>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41" name="フローチャート: 判断 140"/>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2" name="テキスト ボックス 141"/>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8" name="楕円 147"/>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49" name="物件費該当値テキスト"/>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51" name="テキスト ボックス 150"/>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146050</xdr:rowOff>
    </xdr:from>
    <xdr:to>
      <xdr:col>74</xdr:col>
      <xdr:colOff>31750</xdr:colOff>
      <xdr:row>16</xdr:row>
      <xdr:rowOff>76200</xdr:rowOff>
    </xdr:to>
    <xdr:sp macro="" textlink="">
      <xdr:nvSpPr>
        <xdr:cNvPr id="152" name="楕円 151"/>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53" name="テキスト ボックス 152"/>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67327</xdr:rowOff>
    </xdr:from>
    <xdr:ext cx="762000" cy="259045"/>
    <xdr:sp macro="" textlink="">
      <xdr:nvSpPr>
        <xdr:cNvPr id="155" name="テキスト ボックス 154"/>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139700</xdr:rowOff>
    </xdr:from>
    <xdr:to>
      <xdr:col>65</xdr:col>
      <xdr:colOff>53975</xdr:colOff>
      <xdr:row>15</xdr:row>
      <xdr:rowOff>69850</xdr:rowOff>
    </xdr:to>
    <xdr:sp macro="" textlink="">
      <xdr:nvSpPr>
        <xdr:cNvPr id="156" name="楕円 155"/>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7" name="テキスト ボックス 156"/>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年度の扶助費の経常収支比率は、前年度より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年連続の増加となりました。これは児童の保育委託等の増が主な要因となっています。類似団体平均値との比較では、大きく下回って推移しており、平成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ポイント下回っています。本格的な少子高齢社会が進展する中、子育て支援施策・高齢者施策・障害者施策の充実など、社会保障関係経費の増加傾向は今後も継続する見込みです。</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146050</xdr:rowOff>
    </xdr:to>
    <xdr:cxnSp macro="">
      <xdr:nvCxnSpPr>
        <xdr:cNvPr id="187" name="直線コネクタ 186"/>
        <xdr:cNvCxnSpPr/>
      </xdr:nvCxnSpPr>
      <xdr:spPr>
        <a:xfrm flipV="1">
          <a:off x="4826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9" name="直線コネクタ 18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67128</xdr:rowOff>
    </xdr:to>
    <xdr:cxnSp macro="">
      <xdr:nvCxnSpPr>
        <xdr:cNvPr id="192" name="直線コネクタ 191"/>
        <xdr:cNvCxnSpPr/>
      </xdr:nvCxnSpPr>
      <xdr:spPr>
        <a:xfrm>
          <a:off x="3987800" y="95377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157134</xdr:rowOff>
    </xdr:from>
    <xdr:ext cx="762000" cy="259045"/>
    <xdr:sp macro="" textlink="">
      <xdr:nvSpPr>
        <xdr:cNvPr id="193" name="扶助費平均値テキスト"/>
        <xdr:cNvSpPr txBox="1"/>
      </xdr:nvSpPr>
      <xdr:spPr>
        <a:xfrm>
          <a:off x="4914900" y="1010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194" name="フローチャート: 判断 193"/>
        <xdr:cNvSpPr/>
      </xdr:nvSpPr>
      <xdr:spPr>
        <a:xfrm>
          <a:off x="47752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75293</xdr:rowOff>
    </xdr:from>
    <xdr:to>
      <xdr:col>19</xdr:col>
      <xdr:colOff>187325</xdr:colOff>
      <xdr:row>55</xdr:row>
      <xdr:rowOff>107950</xdr:rowOff>
    </xdr:to>
    <xdr:cxnSp macro="">
      <xdr:nvCxnSpPr>
        <xdr:cNvPr id="195" name="直線コネクタ 194"/>
        <xdr:cNvCxnSpPr/>
      </xdr:nvCxnSpPr>
      <xdr:spPr>
        <a:xfrm>
          <a:off x="3098800" y="950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2722</xdr:rowOff>
    </xdr:from>
    <xdr:to>
      <xdr:col>20</xdr:col>
      <xdr:colOff>38100</xdr:colOff>
      <xdr:row>59</xdr:row>
      <xdr:rowOff>104322</xdr:rowOff>
    </xdr:to>
    <xdr:sp macro="" textlink="">
      <xdr:nvSpPr>
        <xdr:cNvPr id="196" name="フローチャート: 判断 195"/>
        <xdr:cNvSpPr/>
      </xdr:nvSpPr>
      <xdr:spPr>
        <a:xfrm>
          <a:off x="3937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197" name="テキスト ボックス 196"/>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39915</xdr:rowOff>
    </xdr:from>
    <xdr:to>
      <xdr:col>15</xdr:col>
      <xdr:colOff>98425</xdr:colOff>
      <xdr:row>55</xdr:row>
      <xdr:rowOff>75293</xdr:rowOff>
    </xdr:to>
    <xdr:cxnSp macro="">
      <xdr:nvCxnSpPr>
        <xdr:cNvPr id="198" name="直線コネクタ 197"/>
        <xdr:cNvCxnSpPr/>
      </xdr:nvCxnSpPr>
      <xdr:spPr>
        <a:xfrm>
          <a:off x="2209800" y="92982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65315</xdr:rowOff>
    </xdr:from>
    <xdr:to>
      <xdr:col>15</xdr:col>
      <xdr:colOff>149225</xdr:colOff>
      <xdr:row>58</xdr:row>
      <xdr:rowOff>166915</xdr:rowOff>
    </xdr:to>
    <xdr:sp macro="" textlink="">
      <xdr:nvSpPr>
        <xdr:cNvPr id="199" name="フローチャート: 判断 198"/>
        <xdr:cNvSpPr/>
      </xdr:nvSpPr>
      <xdr:spPr>
        <a:xfrm>
          <a:off x="3048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151692</xdr:rowOff>
    </xdr:from>
    <xdr:ext cx="762000" cy="259045"/>
    <xdr:sp macro="" textlink="">
      <xdr:nvSpPr>
        <xdr:cNvPr id="200" name="テキスト ボックス 199"/>
        <xdr:cNvSpPr txBox="1"/>
      </xdr:nvSpPr>
      <xdr:spPr>
        <a:xfrm>
          <a:off x="2717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58965</xdr:rowOff>
    </xdr:from>
    <xdr:to>
      <xdr:col>11</xdr:col>
      <xdr:colOff>9525</xdr:colOff>
      <xdr:row>54</xdr:row>
      <xdr:rowOff>39915</xdr:rowOff>
    </xdr:to>
    <xdr:cxnSp macro="">
      <xdr:nvCxnSpPr>
        <xdr:cNvPr id="201" name="直線コネクタ 200"/>
        <xdr:cNvCxnSpPr/>
      </xdr:nvCxnSpPr>
      <xdr:spPr>
        <a:xfrm>
          <a:off x="1320800" y="91458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160565</xdr:rowOff>
    </xdr:from>
    <xdr:to>
      <xdr:col>11</xdr:col>
      <xdr:colOff>60325</xdr:colOff>
      <xdr:row>58</xdr:row>
      <xdr:rowOff>90715</xdr:rowOff>
    </xdr:to>
    <xdr:sp macro="" textlink="">
      <xdr:nvSpPr>
        <xdr:cNvPr id="202" name="フローチャート: 判断 201"/>
        <xdr:cNvSpPr/>
      </xdr:nvSpPr>
      <xdr:spPr>
        <a:xfrm>
          <a:off x="2159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75492</xdr:rowOff>
    </xdr:from>
    <xdr:ext cx="762000" cy="259045"/>
    <xdr:sp macro="" textlink="">
      <xdr:nvSpPr>
        <xdr:cNvPr id="203" name="テキスト ボックス 202"/>
        <xdr:cNvSpPr txBox="1"/>
      </xdr:nvSpPr>
      <xdr:spPr>
        <a:xfrm>
          <a:off x="1828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4" name="フローチャート: 判断 203"/>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5" name="テキスト ボックス 204"/>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211" name="楕円 210"/>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32855</xdr:rowOff>
    </xdr:from>
    <xdr:ext cx="762000" cy="259045"/>
    <xdr:sp macro="" textlink="">
      <xdr:nvSpPr>
        <xdr:cNvPr id="212" name="扶助費該当値テキスト"/>
        <xdr:cNvSpPr txBox="1"/>
      </xdr:nvSpPr>
      <xdr:spPr>
        <a:xfrm>
          <a:off x="4914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3" name="楕円 212"/>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4" name="テキスト ボックス 213"/>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24493</xdr:rowOff>
    </xdr:from>
    <xdr:to>
      <xdr:col>15</xdr:col>
      <xdr:colOff>149225</xdr:colOff>
      <xdr:row>55</xdr:row>
      <xdr:rowOff>126093</xdr:rowOff>
    </xdr:to>
    <xdr:sp macro="" textlink="">
      <xdr:nvSpPr>
        <xdr:cNvPr id="215" name="楕円 214"/>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136270</xdr:rowOff>
    </xdr:from>
    <xdr:ext cx="762000" cy="259045"/>
    <xdr:sp macro="" textlink="">
      <xdr:nvSpPr>
        <xdr:cNvPr id="216" name="テキスト ボックス 215"/>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160565</xdr:rowOff>
    </xdr:from>
    <xdr:to>
      <xdr:col>11</xdr:col>
      <xdr:colOff>60325</xdr:colOff>
      <xdr:row>54</xdr:row>
      <xdr:rowOff>90715</xdr:rowOff>
    </xdr:to>
    <xdr:sp macro="" textlink="">
      <xdr:nvSpPr>
        <xdr:cNvPr id="217" name="楕円 216"/>
        <xdr:cNvSpPr/>
      </xdr:nvSpPr>
      <xdr:spPr>
        <a:xfrm>
          <a:off x="2159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218" name="テキスト ボックス 217"/>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8165</xdr:rowOff>
    </xdr:from>
    <xdr:to>
      <xdr:col>6</xdr:col>
      <xdr:colOff>171450</xdr:colOff>
      <xdr:row>53</xdr:row>
      <xdr:rowOff>109765</xdr:rowOff>
    </xdr:to>
    <xdr:sp macro="" textlink="">
      <xdr:nvSpPr>
        <xdr:cNvPr id="219" name="楕円 218"/>
        <xdr:cNvSpPr/>
      </xdr:nvSpPr>
      <xdr:spPr>
        <a:xfrm>
          <a:off x="1270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119942</xdr:rowOff>
    </xdr:from>
    <xdr:ext cx="762000" cy="259045"/>
    <xdr:sp macro="" textlink="">
      <xdr:nvSpPr>
        <xdr:cNvPr id="220" name="テキスト ボックス 219"/>
        <xdr:cNvSpPr txBox="1"/>
      </xdr:nvSpPr>
      <xdr:spPr>
        <a:xfrm>
          <a:off x="939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その他は、維持補修費、繰出金、貸付金の合計となります。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年度の経常収支比率は、前年度より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ポイント減少しました。類似団体平均値との比較では、平成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ポイント下回っています。</a:t>
          </a:r>
        </a:p>
        <a:p>
          <a:r>
            <a:rPr kumimoji="1" lang="ja-JP" altLang="en-US" sz="1300">
              <a:latin typeface="ＭＳ Ｐゴシック" panose="020B0600070205080204" pitchFamily="50" charset="-128"/>
              <a:ea typeface="ＭＳ Ｐゴシック" panose="020B0600070205080204" pitchFamily="50" charset="-128"/>
            </a:rPr>
            <a:t>　その他は繰出金の占める割合が大きいため、今後も引き続き、適正に公営事業等への繰出しを行っていきます。</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31750</xdr:rowOff>
    </xdr:from>
    <xdr:to>
      <xdr:col>82</xdr:col>
      <xdr:colOff>107950</xdr:colOff>
      <xdr:row>62</xdr:row>
      <xdr:rowOff>31750</xdr:rowOff>
    </xdr:to>
    <xdr:cxnSp macro="">
      <xdr:nvCxnSpPr>
        <xdr:cNvPr id="248" name="直線コネクタ 247"/>
        <xdr:cNvCxnSpPr/>
      </xdr:nvCxnSpPr>
      <xdr:spPr>
        <a:xfrm flipV="1">
          <a:off x="16510000" y="9290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9" name="その他最小値テキスト"/>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0" name="直線コネクタ 249"/>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118127</xdr:rowOff>
    </xdr:from>
    <xdr:ext cx="762000" cy="259045"/>
    <xdr:sp macro="" textlink="">
      <xdr:nvSpPr>
        <xdr:cNvPr id="251" name="その他最大値テキスト"/>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31750</xdr:rowOff>
    </xdr:from>
    <xdr:to>
      <xdr:col>82</xdr:col>
      <xdr:colOff>196850</xdr:colOff>
      <xdr:row>54</xdr:row>
      <xdr:rowOff>31750</xdr:rowOff>
    </xdr:to>
    <xdr:cxnSp macro="">
      <xdr:nvCxnSpPr>
        <xdr:cNvPr id="252" name="直線コネクタ 251"/>
        <xdr:cNvCxnSpPr/>
      </xdr:nvCxnSpPr>
      <xdr:spPr>
        <a:xfrm>
          <a:off x="16421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69850</xdr:rowOff>
    </xdr:from>
    <xdr:to>
      <xdr:col>82</xdr:col>
      <xdr:colOff>107950</xdr:colOff>
      <xdr:row>58</xdr:row>
      <xdr:rowOff>107950</xdr:rowOff>
    </xdr:to>
    <xdr:cxnSp macro="">
      <xdr:nvCxnSpPr>
        <xdr:cNvPr id="253" name="直線コネクタ 252"/>
        <xdr:cNvCxnSpPr/>
      </xdr:nvCxnSpPr>
      <xdr:spPr>
        <a:xfrm flipV="1">
          <a:off x="15671800" y="10013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29227</xdr:rowOff>
    </xdr:from>
    <xdr:ext cx="762000" cy="259045"/>
    <xdr:sp macro="" textlink="">
      <xdr:nvSpPr>
        <xdr:cNvPr id="254" name="その他平均値テキスト"/>
        <xdr:cNvSpPr txBox="1"/>
      </xdr:nvSpPr>
      <xdr:spPr>
        <a:xfrm>
          <a:off x="16598900" y="1014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5" name="フローチャート: 判断 254"/>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107950</xdr:rowOff>
    </xdr:from>
    <xdr:to>
      <xdr:col>78</xdr:col>
      <xdr:colOff>69850</xdr:colOff>
      <xdr:row>58</xdr:row>
      <xdr:rowOff>127000</xdr:rowOff>
    </xdr:to>
    <xdr:cxnSp macro="">
      <xdr:nvCxnSpPr>
        <xdr:cNvPr id="256" name="直線コネクタ 255"/>
        <xdr:cNvCxnSpPr/>
      </xdr:nvCxnSpPr>
      <xdr:spPr>
        <a:xfrm flipV="1">
          <a:off x="14782800" y="1005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7" name="フローチャート: 判断 256"/>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58" name="テキスト ボックス 257"/>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127000</xdr:rowOff>
    </xdr:from>
    <xdr:to>
      <xdr:col>73</xdr:col>
      <xdr:colOff>180975</xdr:colOff>
      <xdr:row>58</xdr:row>
      <xdr:rowOff>127000</xdr:rowOff>
    </xdr:to>
    <xdr:cxnSp macro="">
      <xdr:nvCxnSpPr>
        <xdr:cNvPr id="259" name="直線コネクタ 258"/>
        <xdr:cNvCxnSpPr/>
      </xdr:nvCxnSpPr>
      <xdr:spPr>
        <a:xfrm>
          <a:off x="13893800" y="98996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0" name="フローチャート: 判断 259"/>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61" name="テキスト ボックス 260"/>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127000</xdr:rowOff>
    </xdr:from>
    <xdr:to>
      <xdr:col>69</xdr:col>
      <xdr:colOff>92075</xdr:colOff>
      <xdr:row>58</xdr:row>
      <xdr:rowOff>146050</xdr:rowOff>
    </xdr:to>
    <xdr:cxnSp macro="">
      <xdr:nvCxnSpPr>
        <xdr:cNvPr id="262" name="直線コネクタ 261"/>
        <xdr:cNvCxnSpPr/>
      </xdr:nvCxnSpPr>
      <xdr:spPr>
        <a:xfrm flipV="1">
          <a:off x="13004800" y="98996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3" name="フローチャート: 判断 262"/>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4" name="テキスト ボックス 263"/>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5" name="フローチャート: 判断 264"/>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48277</xdr:rowOff>
    </xdr:from>
    <xdr:ext cx="762000" cy="259045"/>
    <xdr:sp macro="" textlink="">
      <xdr:nvSpPr>
        <xdr:cNvPr id="266" name="テキスト ボックス 265"/>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19050</xdr:rowOff>
    </xdr:from>
    <xdr:to>
      <xdr:col>82</xdr:col>
      <xdr:colOff>158750</xdr:colOff>
      <xdr:row>58</xdr:row>
      <xdr:rowOff>120650</xdr:rowOff>
    </xdr:to>
    <xdr:sp macro="" textlink="">
      <xdr:nvSpPr>
        <xdr:cNvPr id="272" name="楕円 271"/>
        <xdr:cNvSpPr/>
      </xdr:nvSpPr>
      <xdr:spPr>
        <a:xfrm>
          <a:off x="16459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35577</xdr:rowOff>
    </xdr:from>
    <xdr:ext cx="762000" cy="259045"/>
    <xdr:sp macro="" textlink="">
      <xdr:nvSpPr>
        <xdr:cNvPr id="273" name="その他該当値テキスト"/>
        <xdr:cNvSpPr txBox="1"/>
      </xdr:nvSpPr>
      <xdr:spPr>
        <a:xfrm>
          <a:off x="16598900" y="980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57150</xdr:rowOff>
    </xdr:from>
    <xdr:to>
      <xdr:col>78</xdr:col>
      <xdr:colOff>120650</xdr:colOff>
      <xdr:row>58</xdr:row>
      <xdr:rowOff>158750</xdr:rowOff>
    </xdr:to>
    <xdr:sp macro="" textlink="">
      <xdr:nvSpPr>
        <xdr:cNvPr id="274" name="楕円 273"/>
        <xdr:cNvSpPr/>
      </xdr:nvSpPr>
      <xdr:spPr>
        <a:xfrm>
          <a:off x="15621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168927</xdr:rowOff>
    </xdr:from>
    <xdr:ext cx="736600" cy="259045"/>
    <xdr:sp macro="" textlink="">
      <xdr:nvSpPr>
        <xdr:cNvPr id="275" name="テキスト ボックス 274"/>
        <xdr:cNvSpPr txBox="1"/>
      </xdr:nvSpPr>
      <xdr:spPr>
        <a:xfrm>
          <a:off x="15290800" y="977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6" name="楕円 275"/>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77" name="テキスト ボックス 276"/>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76200</xdr:rowOff>
    </xdr:from>
    <xdr:to>
      <xdr:col>69</xdr:col>
      <xdr:colOff>142875</xdr:colOff>
      <xdr:row>58</xdr:row>
      <xdr:rowOff>6350</xdr:rowOff>
    </xdr:to>
    <xdr:sp macro="" textlink="">
      <xdr:nvSpPr>
        <xdr:cNvPr id="278" name="楕円 277"/>
        <xdr:cNvSpPr/>
      </xdr:nvSpPr>
      <xdr:spPr>
        <a:xfrm>
          <a:off x="13843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16527</xdr:rowOff>
    </xdr:from>
    <xdr:ext cx="762000" cy="259045"/>
    <xdr:sp macro="" textlink="">
      <xdr:nvSpPr>
        <xdr:cNvPr id="279" name="テキスト ボックス 278"/>
        <xdr:cNvSpPr txBox="1"/>
      </xdr:nvSpPr>
      <xdr:spPr>
        <a:xfrm>
          <a:off x="13512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95250</xdr:rowOff>
    </xdr:from>
    <xdr:to>
      <xdr:col>65</xdr:col>
      <xdr:colOff>53975</xdr:colOff>
      <xdr:row>59</xdr:row>
      <xdr:rowOff>25400</xdr:rowOff>
    </xdr:to>
    <xdr:sp macro="" textlink="">
      <xdr:nvSpPr>
        <xdr:cNvPr id="280" name="楕円 279"/>
        <xdr:cNvSpPr/>
      </xdr:nvSpPr>
      <xdr:spPr>
        <a:xfrm>
          <a:off x="12954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35577</xdr:rowOff>
    </xdr:from>
    <xdr:ext cx="762000" cy="259045"/>
    <xdr:sp macro="" textlink="">
      <xdr:nvSpPr>
        <xdr:cNvPr id="281" name="テキスト ボックス 280"/>
        <xdr:cNvSpPr txBox="1"/>
      </xdr:nvSpPr>
      <xdr:spPr>
        <a:xfrm>
          <a:off x="12623800" y="980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年度の補助費等の経常収支比率は、前年度より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ポイントの増加となりました。似団体との比較では、平成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年度以降ほぼ同水準で推移しています。</a:t>
          </a:r>
        </a:p>
        <a:p>
          <a:r>
            <a:rPr kumimoji="1" lang="ja-JP" altLang="en-US" sz="1300">
              <a:latin typeface="ＭＳ Ｐゴシック" panose="020B0600070205080204" pitchFamily="50" charset="-128"/>
              <a:ea typeface="ＭＳ Ｐゴシック" panose="020B0600070205080204" pitchFamily="50" charset="-128"/>
            </a:rPr>
            <a:t>　今後も引き続き、適切な執行に努めていきます。</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115570</xdr:rowOff>
    </xdr:to>
    <xdr:cxnSp macro="">
      <xdr:nvCxnSpPr>
        <xdr:cNvPr id="307" name="直線コネクタ 306"/>
        <xdr:cNvCxnSpPr/>
      </xdr:nvCxnSpPr>
      <xdr:spPr>
        <a:xfrm flipV="1">
          <a:off x="16510000" y="5773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8"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09" name="直線コネクタ 308"/>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10"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1" name="直線コネクタ 310"/>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24130</xdr:rowOff>
    </xdr:to>
    <xdr:cxnSp macro="">
      <xdr:nvCxnSpPr>
        <xdr:cNvPr id="312" name="直線コネクタ 311"/>
        <xdr:cNvCxnSpPr/>
      </xdr:nvCxnSpPr>
      <xdr:spPr>
        <a:xfrm>
          <a:off x="15671800" y="6322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3"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4" name="フローチャート: 判断 313"/>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149860</xdr:rowOff>
    </xdr:to>
    <xdr:cxnSp macro="">
      <xdr:nvCxnSpPr>
        <xdr:cNvPr id="315" name="直線コネクタ 314"/>
        <xdr:cNvCxnSpPr/>
      </xdr:nvCxnSpPr>
      <xdr:spPr>
        <a:xfrm>
          <a:off x="14782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6" name="フローチャート: 判断 315"/>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17" name="テキスト ボックス 316"/>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24130</xdr:rowOff>
    </xdr:to>
    <xdr:cxnSp macro="">
      <xdr:nvCxnSpPr>
        <xdr:cNvPr id="318" name="直線コネクタ 317"/>
        <xdr:cNvCxnSpPr/>
      </xdr:nvCxnSpPr>
      <xdr:spPr>
        <a:xfrm flipV="1">
          <a:off x="13893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9" name="フローチャート: 判断 318"/>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20" name="テキスト ボックス 319"/>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40</xdr:row>
      <xdr:rowOff>104140</xdr:rowOff>
    </xdr:to>
    <xdr:cxnSp macro="">
      <xdr:nvCxnSpPr>
        <xdr:cNvPr id="321" name="直線コネクタ 320"/>
        <xdr:cNvCxnSpPr/>
      </xdr:nvCxnSpPr>
      <xdr:spPr>
        <a:xfrm flipV="1">
          <a:off x="13004800" y="6367780"/>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30480</xdr:rowOff>
    </xdr:from>
    <xdr:to>
      <xdr:col>69</xdr:col>
      <xdr:colOff>142875</xdr:colOff>
      <xdr:row>38</xdr:row>
      <xdr:rowOff>132080</xdr:rowOff>
    </xdr:to>
    <xdr:sp macro="" textlink="">
      <xdr:nvSpPr>
        <xdr:cNvPr id="322" name="フローチャート: 判断 321"/>
        <xdr:cNvSpPr/>
      </xdr:nvSpPr>
      <xdr:spPr>
        <a:xfrm>
          <a:off x="13843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23" name="テキスト ボックス 322"/>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64770</xdr:rowOff>
    </xdr:from>
    <xdr:to>
      <xdr:col>65</xdr:col>
      <xdr:colOff>53975</xdr:colOff>
      <xdr:row>41</xdr:row>
      <xdr:rowOff>166370</xdr:rowOff>
    </xdr:to>
    <xdr:sp macro="" textlink="">
      <xdr:nvSpPr>
        <xdr:cNvPr id="324" name="フローチャート: 判断 323"/>
        <xdr:cNvSpPr/>
      </xdr:nvSpPr>
      <xdr:spPr>
        <a:xfrm>
          <a:off x="12954000" y="70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151147</xdr:rowOff>
    </xdr:from>
    <xdr:ext cx="762000" cy="259045"/>
    <xdr:sp macro="" textlink="">
      <xdr:nvSpPr>
        <xdr:cNvPr id="325" name="テキスト ボックス 324"/>
        <xdr:cNvSpPr txBox="1"/>
      </xdr:nvSpPr>
      <xdr:spPr>
        <a:xfrm>
          <a:off x="12623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31" name="楕円 330"/>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32" name="補助費等該当値テキスト"/>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3" name="楕円 332"/>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34" name="テキスト ボックス 333"/>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5" name="楕円 334"/>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6" name="テキスト ボックス 335"/>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7" name="楕円 336"/>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38" name="テキスト ボックス 33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53340</xdr:rowOff>
    </xdr:from>
    <xdr:to>
      <xdr:col>65</xdr:col>
      <xdr:colOff>53975</xdr:colOff>
      <xdr:row>40</xdr:row>
      <xdr:rowOff>154940</xdr:rowOff>
    </xdr:to>
    <xdr:sp macro="" textlink="">
      <xdr:nvSpPr>
        <xdr:cNvPr id="339" name="楕円 338"/>
        <xdr:cNvSpPr/>
      </xdr:nvSpPr>
      <xdr:spPr>
        <a:xfrm>
          <a:off x="12954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165117</xdr:rowOff>
    </xdr:from>
    <xdr:ext cx="762000" cy="259045"/>
    <xdr:sp macro="" textlink="">
      <xdr:nvSpPr>
        <xdr:cNvPr id="340" name="テキスト ボックス 339"/>
        <xdr:cNvSpPr txBox="1"/>
      </xdr:nvSpPr>
      <xdr:spPr>
        <a:xfrm>
          <a:off x="12623800" y="668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年度の公債費の経常収支比率は、昨年度と比べ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ポイントの減となりました。類似団体平均値との比較は、平成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ポイント下回っています。</a:t>
          </a:r>
        </a:p>
        <a:p>
          <a:r>
            <a:rPr kumimoji="1" lang="ja-JP" altLang="en-US" sz="1300">
              <a:latin typeface="ＭＳ Ｐゴシック" panose="020B0600070205080204" pitchFamily="50" charset="-128"/>
              <a:ea typeface="ＭＳ Ｐゴシック" panose="020B0600070205080204" pitchFamily="50" charset="-128"/>
            </a:rPr>
            <a:t>　今後も、世代間の負担の公平性、地方債残高、年度ごとの償還規模などを考慮しながら、計画的な特別区債の発行に努めていきます。</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82</xdr:row>
      <xdr:rowOff>94343</xdr:rowOff>
    </xdr:to>
    <xdr:cxnSp macro="">
      <xdr:nvCxnSpPr>
        <xdr:cNvPr id="369" name="直線コネクタ 368"/>
        <xdr:cNvCxnSpPr/>
      </xdr:nvCxnSpPr>
      <xdr:spPr>
        <a:xfrm flipV="1">
          <a:off x="4826000" y="125857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66420</xdr:rowOff>
    </xdr:from>
    <xdr:ext cx="762000" cy="259045"/>
    <xdr:sp macro="" textlink="">
      <xdr:nvSpPr>
        <xdr:cNvPr id="370"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94343</xdr:rowOff>
    </xdr:from>
    <xdr:to>
      <xdr:col>24</xdr:col>
      <xdr:colOff>114300</xdr:colOff>
      <xdr:row>82</xdr:row>
      <xdr:rowOff>94343</xdr:rowOff>
    </xdr:to>
    <xdr:cxnSp macro="">
      <xdr:nvCxnSpPr>
        <xdr:cNvPr id="371" name="直線コネクタ 370"/>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72"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73" name="直線コネクタ 372"/>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151493</xdr:rowOff>
    </xdr:from>
    <xdr:to>
      <xdr:col>24</xdr:col>
      <xdr:colOff>25400</xdr:colOff>
      <xdr:row>77</xdr:row>
      <xdr:rowOff>4536</xdr:rowOff>
    </xdr:to>
    <xdr:cxnSp macro="">
      <xdr:nvCxnSpPr>
        <xdr:cNvPr id="374" name="直線コネクタ 373"/>
        <xdr:cNvCxnSpPr/>
      </xdr:nvCxnSpPr>
      <xdr:spPr>
        <a:xfrm flipV="1">
          <a:off x="3987800" y="13010243"/>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5"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6" name="フローチャート: 判断 375"/>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4536</xdr:rowOff>
    </xdr:from>
    <xdr:to>
      <xdr:col>19</xdr:col>
      <xdr:colOff>187325</xdr:colOff>
      <xdr:row>77</xdr:row>
      <xdr:rowOff>102507</xdr:rowOff>
    </xdr:to>
    <xdr:cxnSp macro="">
      <xdr:nvCxnSpPr>
        <xdr:cNvPr id="377" name="直線コネクタ 376"/>
        <xdr:cNvCxnSpPr/>
      </xdr:nvCxnSpPr>
      <xdr:spPr>
        <a:xfrm flipV="1">
          <a:off x="3098800" y="13206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78" name="フローチャート: 判断 377"/>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79" name="テキスト ボックス 378"/>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102507</xdr:rowOff>
    </xdr:from>
    <xdr:to>
      <xdr:col>15</xdr:col>
      <xdr:colOff>98425</xdr:colOff>
      <xdr:row>77</xdr:row>
      <xdr:rowOff>102507</xdr:rowOff>
    </xdr:to>
    <xdr:cxnSp macro="">
      <xdr:nvCxnSpPr>
        <xdr:cNvPr id="380" name="直線コネクタ 379"/>
        <xdr:cNvCxnSpPr/>
      </xdr:nvCxnSpPr>
      <xdr:spPr>
        <a:xfrm>
          <a:off x="2209800" y="13304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81" name="フローチャート: 判断 380"/>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82" name="テキスト ボックス 381"/>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102507</xdr:rowOff>
    </xdr:from>
    <xdr:to>
      <xdr:col>11</xdr:col>
      <xdr:colOff>9525</xdr:colOff>
      <xdr:row>78</xdr:row>
      <xdr:rowOff>61686</xdr:rowOff>
    </xdr:to>
    <xdr:cxnSp macro="">
      <xdr:nvCxnSpPr>
        <xdr:cNvPr id="383" name="直線コネクタ 382"/>
        <xdr:cNvCxnSpPr/>
      </xdr:nvCxnSpPr>
      <xdr:spPr>
        <a:xfrm flipV="1">
          <a:off x="1320800" y="133041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35379</xdr:rowOff>
    </xdr:from>
    <xdr:to>
      <xdr:col>11</xdr:col>
      <xdr:colOff>60325</xdr:colOff>
      <xdr:row>79</xdr:row>
      <xdr:rowOff>136979</xdr:rowOff>
    </xdr:to>
    <xdr:sp macro="" textlink="">
      <xdr:nvSpPr>
        <xdr:cNvPr id="384" name="フローチャート: 判断 383"/>
        <xdr:cNvSpPr/>
      </xdr:nvSpPr>
      <xdr:spPr>
        <a:xfrm>
          <a:off x="2159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121756</xdr:rowOff>
    </xdr:from>
    <xdr:ext cx="762000" cy="259045"/>
    <xdr:sp macro="" textlink="">
      <xdr:nvSpPr>
        <xdr:cNvPr id="385" name="テキスト ボックス 384"/>
        <xdr:cNvSpPr txBox="1"/>
      </xdr:nvSpPr>
      <xdr:spPr>
        <a:xfrm>
          <a:off x="1828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386" name="フローチャート: 判断 385"/>
        <xdr:cNvSpPr/>
      </xdr:nvSpPr>
      <xdr:spPr>
        <a:xfrm>
          <a:off x="1270000" y="138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387" name="テキスト ボックス 386"/>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100693</xdr:rowOff>
    </xdr:from>
    <xdr:to>
      <xdr:col>24</xdr:col>
      <xdr:colOff>76200</xdr:colOff>
      <xdr:row>76</xdr:row>
      <xdr:rowOff>30843</xdr:rowOff>
    </xdr:to>
    <xdr:sp macro="" textlink="">
      <xdr:nvSpPr>
        <xdr:cNvPr id="393" name="楕円 392"/>
        <xdr:cNvSpPr/>
      </xdr:nvSpPr>
      <xdr:spPr>
        <a:xfrm>
          <a:off x="4775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117220</xdr:rowOff>
    </xdr:from>
    <xdr:ext cx="762000" cy="259045"/>
    <xdr:sp macro="" textlink="">
      <xdr:nvSpPr>
        <xdr:cNvPr id="394" name="公債費該当値テキスト"/>
        <xdr:cNvSpPr txBox="1"/>
      </xdr:nvSpPr>
      <xdr:spPr>
        <a:xfrm>
          <a:off x="4914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125186</xdr:rowOff>
    </xdr:from>
    <xdr:to>
      <xdr:col>20</xdr:col>
      <xdr:colOff>38100</xdr:colOff>
      <xdr:row>77</xdr:row>
      <xdr:rowOff>55336</xdr:rowOff>
    </xdr:to>
    <xdr:sp macro="" textlink="">
      <xdr:nvSpPr>
        <xdr:cNvPr id="395" name="楕円 394"/>
        <xdr:cNvSpPr/>
      </xdr:nvSpPr>
      <xdr:spPr>
        <a:xfrm>
          <a:off x="3937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65512</xdr:rowOff>
    </xdr:from>
    <xdr:ext cx="736600" cy="259045"/>
    <xdr:sp macro="" textlink="">
      <xdr:nvSpPr>
        <xdr:cNvPr id="396" name="テキスト ボックス 395"/>
        <xdr:cNvSpPr txBox="1"/>
      </xdr:nvSpPr>
      <xdr:spPr>
        <a:xfrm>
          <a:off x="3606800" y="1292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51707</xdr:rowOff>
    </xdr:from>
    <xdr:to>
      <xdr:col>15</xdr:col>
      <xdr:colOff>149225</xdr:colOff>
      <xdr:row>77</xdr:row>
      <xdr:rowOff>153307</xdr:rowOff>
    </xdr:to>
    <xdr:sp macro="" textlink="">
      <xdr:nvSpPr>
        <xdr:cNvPr id="397" name="楕円 396"/>
        <xdr:cNvSpPr/>
      </xdr:nvSpPr>
      <xdr:spPr>
        <a:xfrm>
          <a:off x="3048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163484</xdr:rowOff>
    </xdr:from>
    <xdr:ext cx="762000" cy="259045"/>
    <xdr:sp macro="" textlink="">
      <xdr:nvSpPr>
        <xdr:cNvPr id="398" name="テキスト ボックス 397"/>
        <xdr:cNvSpPr txBox="1"/>
      </xdr:nvSpPr>
      <xdr:spPr>
        <a:xfrm>
          <a:off x="2717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51707</xdr:rowOff>
    </xdr:from>
    <xdr:to>
      <xdr:col>11</xdr:col>
      <xdr:colOff>60325</xdr:colOff>
      <xdr:row>77</xdr:row>
      <xdr:rowOff>153307</xdr:rowOff>
    </xdr:to>
    <xdr:sp macro="" textlink="">
      <xdr:nvSpPr>
        <xdr:cNvPr id="399" name="楕円 398"/>
        <xdr:cNvSpPr/>
      </xdr:nvSpPr>
      <xdr:spPr>
        <a:xfrm>
          <a:off x="2159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163484</xdr:rowOff>
    </xdr:from>
    <xdr:ext cx="762000" cy="259045"/>
    <xdr:sp macro="" textlink="">
      <xdr:nvSpPr>
        <xdr:cNvPr id="400" name="テキスト ボックス 399"/>
        <xdr:cNvSpPr txBox="1"/>
      </xdr:nvSpPr>
      <xdr:spPr>
        <a:xfrm>
          <a:off x="1828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10886</xdr:rowOff>
    </xdr:from>
    <xdr:to>
      <xdr:col>6</xdr:col>
      <xdr:colOff>171450</xdr:colOff>
      <xdr:row>78</xdr:row>
      <xdr:rowOff>112486</xdr:rowOff>
    </xdr:to>
    <xdr:sp macro="" textlink="">
      <xdr:nvSpPr>
        <xdr:cNvPr id="401" name="楕円 400"/>
        <xdr:cNvSpPr/>
      </xdr:nvSpPr>
      <xdr:spPr>
        <a:xfrm>
          <a:off x="1270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122663</xdr:rowOff>
    </xdr:from>
    <xdr:ext cx="762000" cy="259045"/>
    <xdr:sp macro="" textlink="">
      <xdr:nvSpPr>
        <xdr:cNvPr id="402" name="テキスト ボックス 401"/>
        <xdr:cNvSpPr txBox="1"/>
      </xdr:nvSpPr>
      <xdr:spPr>
        <a:xfrm>
          <a:off x="939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年度の公債費以外の経常収支比率は、前年度より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ポイント減少と、ほぼ同数値となりました。</a:t>
          </a:r>
        </a:p>
        <a:p>
          <a:r>
            <a:rPr kumimoji="1" lang="ja-JP" altLang="en-US" sz="1300">
              <a:latin typeface="ＭＳ Ｐゴシック" panose="020B0600070205080204" pitchFamily="50" charset="-128"/>
              <a:ea typeface="ＭＳ Ｐゴシック" panose="020B0600070205080204" pitchFamily="50" charset="-128"/>
            </a:rPr>
            <a:t>　類似団体平均値との比較では、平成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年連続上回って推移しており、平成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今後も引き続き、経費の削減と適切な執行に努めていきます。</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2" name="直線コネクタ 431"/>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3"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4" name="直線コネクタ 433"/>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5"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6" name="直線コネクタ 435"/>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80736</xdr:rowOff>
    </xdr:from>
    <xdr:to>
      <xdr:col>82</xdr:col>
      <xdr:colOff>107950</xdr:colOff>
      <xdr:row>81</xdr:row>
      <xdr:rowOff>102507</xdr:rowOff>
    </xdr:to>
    <xdr:cxnSp macro="">
      <xdr:nvCxnSpPr>
        <xdr:cNvPr id="437" name="直線コネクタ 436"/>
        <xdr:cNvCxnSpPr/>
      </xdr:nvCxnSpPr>
      <xdr:spPr>
        <a:xfrm flipV="1">
          <a:off x="15671800" y="139681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62791</xdr:rowOff>
    </xdr:from>
    <xdr:ext cx="762000" cy="259045"/>
    <xdr:sp macro="" textlink="">
      <xdr:nvSpPr>
        <xdr:cNvPr id="438" name="公債費以外平均値テキスト"/>
        <xdr:cNvSpPr txBox="1"/>
      </xdr:nvSpPr>
      <xdr:spPr>
        <a:xfrm>
          <a:off x="16598900" y="13435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39" name="フローチャート: 判断 438"/>
        <xdr:cNvSpPr/>
      </xdr:nvSpPr>
      <xdr:spPr>
        <a:xfrm>
          <a:off x="164592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102507</xdr:rowOff>
    </xdr:from>
    <xdr:to>
      <xdr:col>78</xdr:col>
      <xdr:colOff>69850</xdr:colOff>
      <xdr:row>81</xdr:row>
      <xdr:rowOff>113393</xdr:rowOff>
    </xdr:to>
    <xdr:cxnSp macro="">
      <xdr:nvCxnSpPr>
        <xdr:cNvPr id="440" name="直線コネクタ 439"/>
        <xdr:cNvCxnSpPr/>
      </xdr:nvCxnSpPr>
      <xdr:spPr>
        <a:xfrm flipV="1">
          <a:off x="14782800" y="13989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100693</xdr:rowOff>
    </xdr:from>
    <xdr:to>
      <xdr:col>78</xdr:col>
      <xdr:colOff>120650</xdr:colOff>
      <xdr:row>80</xdr:row>
      <xdr:rowOff>30843</xdr:rowOff>
    </xdr:to>
    <xdr:sp macro="" textlink="">
      <xdr:nvSpPr>
        <xdr:cNvPr id="441" name="フローチャート: 判断 440"/>
        <xdr:cNvSpPr/>
      </xdr:nvSpPr>
      <xdr:spPr>
        <a:xfrm>
          <a:off x="15621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41020</xdr:rowOff>
    </xdr:from>
    <xdr:ext cx="736600" cy="259045"/>
    <xdr:sp macro="" textlink="">
      <xdr:nvSpPr>
        <xdr:cNvPr id="442" name="テキスト ボックス 441"/>
        <xdr:cNvSpPr txBox="1"/>
      </xdr:nvSpPr>
      <xdr:spPr>
        <a:xfrm>
          <a:off x="15290800" y="1341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146050</xdr:rowOff>
    </xdr:from>
    <xdr:to>
      <xdr:col>73</xdr:col>
      <xdr:colOff>180975</xdr:colOff>
      <xdr:row>81</xdr:row>
      <xdr:rowOff>113393</xdr:rowOff>
    </xdr:to>
    <xdr:cxnSp macro="">
      <xdr:nvCxnSpPr>
        <xdr:cNvPr id="443" name="直線コネクタ 442"/>
        <xdr:cNvCxnSpPr/>
      </xdr:nvCxnSpPr>
      <xdr:spPr>
        <a:xfrm>
          <a:off x="13893800" y="13347700"/>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44" name="フローチャート: 判断 443"/>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81841</xdr:rowOff>
    </xdr:from>
    <xdr:ext cx="762000" cy="259045"/>
    <xdr:sp macro="" textlink="">
      <xdr:nvSpPr>
        <xdr:cNvPr id="445" name="テキスト ボックス 444"/>
        <xdr:cNvSpPr txBox="1"/>
      </xdr:nvSpPr>
      <xdr:spPr>
        <a:xfrm>
          <a:off x="14401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146050</xdr:rowOff>
    </xdr:from>
    <xdr:to>
      <xdr:col>69</xdr:col>
      <xdr:colOff>92075</xdr:colOff>
      <xdr:row>79</xdr:row>
      <xdr:rowOff>151493</xdr:rowOff>
    </xdr:to>
    <xdr:cxnSp macro="">
      <xdr:nvCxnSpPr>
        <xdr:cNvPr id="446" name="直線コネクタ 445"/>
        <xdr:cNvCxnSpPr/>
      </xdr:nvCxnSpPr>
      <xdr:spPr>
        <a:xfrm flipV="1">
          <a:off x="13004800" y="13347700"/>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47" name="フローチャート: 判断 446"/>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48" name="テキスト ボックス 447"/>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49" name="フローチャート: 判断 448"/>
        <xdr:cNvSpPr/>
      </xdr:nvSpPr>
      <xdr:spPr>
        <a:xfrm>
          <a:off x="12954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81841</xdr:rowOff>
    </xdr:from>
    <xdr:ext cx="762000" cy="259045"/>
    <xdr:sp macro="" textlink="">
      <xdr:nvSpPr>
        <xdr:cNvPr id="450" name="テキスト ボックス 449"/>
        <xdr:cNvSpPr txBox="1"/>
      </xdr:nvSpPr>
      <xdr:spPr>
        <a:xfrm>
          <a:off x="12623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29936</xdr:rowOff>
    </xdr:from>
    <xdr:to>
      <xdr:col>82</xdr:col>
      <xdr:colOff>158750</xdr:colOff>
      <xdr:row>81</xdr:row>
      <xdr:rowOff>131536</xdr:rowOff>
    </xdr:to>
    <xdr:sp macro="" textlink="">
      <xdr:nvSpPr>
        <xdr:cNvPr id="456" name="楕円 455"/>
        <xdr:cNvSpPr/>
      </xdr:nvSpPr>
      <xdr:spPr>
        <a:xfrm>
          <a:off x="16459200" y="139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81</xdr:row>
      <xdr:rowOff>2013</xdr:rowOff>
    </xdr:from>
    <xdr:ext cx="762000" cy="259045"/>
    <xdr:sp macro="" textlink="">
      <xdr:nvSpPr>
        <xdr:cNvPr id="457" name="公債費以外該当値テキスト"/>
        <xdr:cNvSpPr txBox="1"/>
      </xdr:nvSpPr>
      <xdr:spPr>
        <a:xfrm>
          <a:off x="16598900" y="1388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51707</xdr:rowOff>
    </xdr:from>
    <xdr:to>
      <xdr:col>78</xdr:col>
      <xdr:colOff>120650</xdr:colOff>
      <xdr:row>81</xdr:row>
      <xdr:rowOff>153307</xdr:rowOff>
    </xdr:to>
    <xdr:sp macro="" textlink="">
      <xdr:nvSpPr>
        <xdr:cNvPr id="458" name="楕円 457"/>
        <xdr:cNvSpPr/>
      </xdr:nvSpPr>
      <xdr:spPr>
        <a:xfrm>
          <a:off x="156210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138084</xdr:rowOff>
    </xdr:from>
    <xdr:ext cx="736600" cy="259045"/>
    <xdr:sp macro="" textlink="">
      <xdr:nvSpPr>
        <xdr:cNvPr id="459" name="テキスト ボックス 458"/>
        <xdr:cNvSpPr txBox="1"/>
      </xdr:nvSpPr>
      <xdr:spPr>
        <a:xfrm>
          <a:off x="15290800" y="1402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62593</xdr:rowOff>
    </xdr:from>
    <xdr:to>
      <xdr:col>74</xdr:col>
      <xdr:colOff>31750</xdr:colOff>
      <xdr:row>81</xdr:row>
      <xdr:rowOff>164193</xdr:rowOff>
    </xdr:to>
    <xdr:sp macro="" textlink="">
      <xdr:nvSpPr>
        <xdr:cNvPr id="460" name="楕円 459"/>
        <xdr:cNvSpPr/>
      </xdr:nvSpPr>
      <xdr:spPr>
        <a:xfrm>
          <a:off x="14732000" y="139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148970</xdr:rowOff>
    </xdr:from>
    <xdr:ext cx="762000" cy="259045"/>
    <xdr:sp macro="" textlink="">
      <xdr:nvSpPr>
        <xdr:cNvPr id="461" name="テキスト ボックス 460"/>
        <xdr:cNvSpPr txBox="1"/>
      </xdr:nvSpPr>
      <xdr:spPr>
        <a:xfrm>
          <a:off x="14401800" y="1403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62" name="楕円 461"/>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63" name="テキスト ボックス 462"/>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100693</xdr:rowOff>
    </xdr:from>
    <xdr:to>
      <xdr:col>65</xdr:col>
      <xdr:colOff>53975</xdr:colOff>
      <xdr:row>80</xdr:row>
      <xdr:rowOff>30843</xdr:rowOff>
    </xdr:to>
    <xdr:sp macro="" textlink="">
      <xdr:nvSpPr>
        <xdr:cNvPr id="464" name="楕円 463"/>
        <xdr:cNvSpPr/>
      </xdr:nvSpPr>
      <xdr:spPr>
        <a:xfrm>
          <a:off x="12954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15620</xdr:rowOff>
    </xdr:from>
    <xdr:ext cx="762000" cy="259045"/>
    <xdr:sp macro="" textlink="">
      <xdr:nvSpPr>
        <xdr:cNvPr id="465" name="テキスト ボックス 464"/>
        <xdr:cNvSpPr txBox="1"/>
      </xdr:nvSpPr>
      <xdr:spPr>
        <a:xfrm>
          <a:off x="12623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114971</xdr:rowOff>
    </xdr:from>
    <xdr:to>
      <xdr:col>29</xdr:col>
      <xdr:colOff>127000</xdr:colOff>
      <xdr:row>19</xdr:row>
      <xdr:rowOff>86832</xdr:rowOff>
    </xdr:to>
    <xdr:cxnSp macro="">
      <xdr:nvCxnSpPr>
        <xdr:cNvPr id="47" name="直線コネクタ 46"/>
        <xdr:cNvCxnSpPr/>
      </xdr:nvCxnSpPr>
      <xdr:spPr bwMode="auto">
        <a:xfrm flipV="1">
          <a:off x="5651500" y="2048546"/>
          <a:ext cx="0" cy="1343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29898</xdr:rowOff>
    </xdr:from>
    <xdr:ext cx="762000" cy="259045"/>
    <xdr:sp macro="" textlink="">
      <xdr:nvSpPr>
        <xdr:cNvPr id="50" name="人口1人当たり決算額の推移最大値テキスト130"/>
        <xdr:cNvSpPr txBox="1"/>
      </xdr:nvSpPr>
      <xdr:spPr>
        <a:xfrm>
          <a:off x="5740400" y="179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114971</xdr:rowOff>
    </xdr:from>
    <xdr:to>
      <xdr:col>30</xdr:col>
      <xdr:colOff>25400</xdr:colOff>
      <xdr:row>11</xdr:row>
      <xdr:rowOff>114971</xdr:rowOff>
    </xdr:to>
    <xdr:cxnSp macro="">
      <xdr:nvCxnSpPr>
        <xdr:cNvPr id="51" name="直線コネクタ 50"/>
        <xdr:cNvCxnSpPr/>
      </xdr:nvCxnSpPr>
      <xdr:spPr bwMode="auto">
        <a:xfrm>
          <a:off x="5562600" y="20485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7943</xdr:rowOff>
    </xdr:from>
    <xdr:to>
      <xdr:col>29</xdr:col>
      <xdr:colOff>127000</xdr:colOff>
      <xdr:row>17</xdr:row>
      <xdr:rowOff>26601</xdr:rowOff>
    </xdr:to>
    <xdr:cxnSp macro="">
      <xdr:nvCxnSpPr>
        <xdr:cNvPr id="52" name="直線コネクタ 51"/>
        <xdr:cNvCxnSpPr/>
      </xdr:nvCxnSpPr>
      <xdr:spPr bwMode="auto">
        <a:xfrm>
          <a:off x="5003800" y="2970218"/>
          <a:ext cx="647700" cy="18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42029</xdr:rowOff>
    </xdr:from>
    <xdr:ext cx="762000" cy="259045"/>
    <xdr:sp macro="" textlink="">
      <xdr:nvSpPr>
        <xdr:cNvPr id="53" name="人口1人当たり決算額の推移平均値テキスト130"/>
        <xdr:cNvSpPr txBox="1"/>
      </xdr:nvSpPr>
      <xdr:spPr>
        <a:xfrm>
          <a:off x="5740400" y="3175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69952</xdr:rowOff>
    </xdr:from>
    <xdr:to>
      <xdr:col>29</xdr:col>
      <xdr:colOff>177800</xdr:colOff>
      <xdr:row>19</xdr:row>
      <xdr:rowOff>102</xdr:rowOff>
    </xdr:to>
    <xdr:sp macro="" textlink="">
      <xdr:nvSpPr>
        <xdr:cNvPr id="54" name="フローチャート: 判断 53"/>
        <xdr:cNvSpPr/>
      </xdr:nvSpPr>
      <xdr:spPr bwMode="auto">
        <a:xfrm>
          <a:off x="56007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4176</xdr:rowOff>
    </xdr:from>
    <xdr:to>
      <xdr:col>26</xdr:col>
      <xdr:colOff>50800</xdr:colOff>
      <xdr:row>17</xdr:row>
      <xdr:rowOff>7943</xdr:rowOff>
    </xdr:to>
    <xdr:cxnSp macro="">
      <xdr:nvCxnSpPr>
        <xdr:cNvPr id="55" name="直線コネクタ 54"/>
        <xdr:cNvCxnSpPr/>
      </xdr:nvCxnSpPr>
      <xdr:spPr bwMode="auto">
        <a:xfrm>
          <a:off x="4305300" y="2966451"/>
          <a:ext cx="698500" cy="3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54810</xdr:rowOff>
    </xdr:from>
    <xdr:to>
      <xdr:col>26</xdr:col>
      <xdr:colOff>101600</xdr:colOff>
      <xdr:row>18</xdr:row>
      <xdr:rowOff>156410</xdr:rowOff>
    </xdr:to>
    <xdr:sp macro="" textlink="">
      <xdr:nvSpPr>
        <xdr:cNvPr id="56" name="フローチャート: 判断 55"/>
        <xdr:cNvSpPr/>
      </xdr:nvSpPr>
      <xdr:spPr bwMode="auto">
        <a:xfrm>
          <a:off x="4953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141186</xdr:rowOff>
    </xdr:from>
    <xdr:ext cx="736600" cy="259045"/>
    <xdr:sp macro="" textlink="">
      <xdr:nvSpPr>
        <xdr:cNvPr id="57" name="テキスト ボックス 56"/>
        <xdr:cNvSpPr txBox="1"/>
      </xdr:nvSpPr>
      <xdr:spPr>
        <a:xfrm>
          <a:off x="4622800" y="327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976</xdr:rowOff>
    </xdr:from>
    <xdr:to>
      <xdr:col>22</xdr:col>
      <xdr:colOff>114300</xdr:colOff>
      <xdr:row>17</xdr:row>
      <xdr:rowOff>4176</xdr:rowOff>
    </xdr:to>
    <xdr:cxnSp macro="">
      <xdr:nvCxnSpPr>
        <xdr:cNvPr id="58" name="直線コネクタ 57"/>
        <xdr:cNvCxnSpPr/>
      </xdr:nvCxnSpPr>
      <xdr:spPr bwMode="auto">
        <a:xfrm>
          <a:off x="3606800" y="2963251"/>
          <a:ext cx="698500" cy="3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48812</xdr:rowOff>
    </xdr:from>
    <xdr:to>
      <xdr:col>22</xdr:col>
      <xdr:colOff>165100</xdr:colOff>
      <xdr:row>18</xdr:row>
      <xdr:rowOff>150412</xdr:rowOff>
    </xdr:to>
    <xdr:sp macro="" textlink="">
      <xdr:nvSpPr>
        <xdr:cNvPr id="59" name="フローチャート: 判断 58"/>
        <xdr:cNvSpPr/>
      </xdr:nvSpPr>
      <xdr:spPr bwMode="auto">
        <a:xfrm>
          <a:off x="4254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135188</xdr:rowOff>
    </xdr:from>
    <xdr:ext cx="762000" cy="259045"/>
    <xdr:sp macro="" textlink="">
      <xdr:nvSpPr>
        <xdr:cNvPr id="60" name="テキスト ボックス 59"/>
        <xdr:cNvSpPr txBox="1"/>
      </xdr:nvSpPr>
      <xdr:spPr>
        <a:xfrm>
          <a:off x="3924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167375</xdr:rowOff>
    </xdr:from>
    <xdr:to>
      <xdr:col>18</xdr:col>
      <xdr:colOff>177800</xdr:colOff>
      <xdr:row>17</xdr:row>
      <xdr:rowOff>976</xdr:rowOff>
    </xdr:to>
    <xdr:cxnSp macro="">
      <xdr:nvCxnSpPr>
        <xdr:cNvPr id="61" name="直線コネクタ 60"/>
        <xdr:cNvCxnSpPr/>
      </xdr:nvCxnSpPr>
      <xdr:spPr bwMode="auto">
        <a:xfrm>
          <a:off x="2908300" y="2958200"/>
          <a:ext cx="698500" cy="5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48594</xdr:rowOff>
    </xdr:from>
    <xdr:to>
      <xdr:col>19</xdr:col>
      <xdr:colOff>38100</xdr:colOff>
      <xdr:row>18</xdr:row>
      <xdr:rowOff>150194</xdr:rowOff>
    </xdr:to>
    <xdr:sp macro="" textlink="">
      <xdr:nvSpPr>
        <xdr:cNvPr id="62" name="フローチャート: 判断 61"/>
        <xdr:cNvSpPr/>
      </xdr:nvSpPr>
      <xdr:spPr bwMode="auto">
        <a:xfrm>
          <a:off x="3556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134971</xdr:rowOff>
    </xdr:from>
    <xdr:ext cx="762000" cy="259045"/>
    <xdr:sp macro="" textlink="">
      <xdr:nvSpPr>
        <xdr:cNvPr id="63" name="テキスト ボックス 62"/>
        <xdr:cNvSpPr txBox="1"/>
      </xdr:nvSpPr>
      <xdr:spPr>
        <a:xfrm>
          <a:off x="32258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42748</xdr:rowOff>
    </xdr:from>
    <xdr:to>
      <xdr:col>15</xdr:col>
      <xdr:colOff>101600</xdr:colOff>
      <xdr:row>18</xdr:row>
      <xdr:rowOff>144348</xdr:rowOff>
    </xdr:to>
    <xdr:sp macro="" textlink="">
      <xdr:nvSpPr>
        <xdr:cNvPr id="64" name="フローチャート: 判断 63"/>
        <xdr:cNvSpPr/>
      </xdr:nvSpPr>
      <xdr:spPr bwMode="auto">
        <a:xfrm>
          <a:off x="2857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129125</xdr:rowOff>
    </xdr:from>
    <xdr:ext cx="762000" cy="259045"/>
    <xdr:sp macro="" textlink="">
      <xdr:nvSpPr>
        <xdr:cNvPr id="65" name="テキスト ボックス 64"/>
        <xdr:cNvSpPr txBox="1"/>
      </xdr:nvSpPr>
      <xdr:spPr>
        <a:xfrm>
          <a:off x="25273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147251</xdr:rowOff>
    </xdr:from>
    <xdr:to>
      <xdr:col>29</xdr:col>
      <xdr:colOff>177800</xdr:colOff>
      <xdr:row>17</xdr:row>
      <xdr:rowOff>77401</xdr:rowOff>
    </xdr:to>
    <xdr:sp macro="" textlink="">
      <xdr:nvSpPr>
        <xdr:cNvPr id="71" name="楕円 70"/>
        <xdr:cNvSpPr/>
      </xdr:nvSpPr>
      <xdr:spPr bwMode="auto">
        <a:xfrm>
          <a:off x="5600700" y="2938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163778</xdr:rowOff>
    </xdr:from>
    <xdr:ext cx="762000" cy="259045"/>
    <xdr:sp macro="" textlink="">
      <xdr:nvSpPr>
        <xdr:cNvPr id="72" name="人口1人当たり決算額の推移該当値テキスト130"/>
        <xdr:cNvSpPr txBox="1"/>
      </xdr:nvSpPr>
      <xdr:spPr>
        <a:xfrm>
          <a:off x="5740400" y="278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128593</xdr:rowOff>
    </xdr:from>
    <xdr:to>
      <xdr:col>26</xdr:col>
      <xdr:colOff>101600</xdr:colOff>
      <xdr:row>17</xdr:row>
      <xdr:rowOff>58743</xdr:rowOff>
    </xdr:to>
    <xdr:sp macro="" textlink="">
      <xdr:nvSpPr>
        <xdr:cNvPr id="73" name="楕円 72"/>
        <xdr:cNvSpPr/>
      </xdr:nvSpPr>
      <xdr:spPr bwMode="auto">
        <a:xfrm>
          <a:off x="4953000" y="2919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68920</xdr:rowOff>
    </xdr:from>
    <xdr:ext cx="736600" cy="259045"/>
    <xdr:sp macro="" textlink="">
      <xdr:nvSpPr>
        <xdr:cNvPr id="74" name="テキスト ボックス 73"/>
        <xdr:cNvSpPr txBox="1"/>
      </xdr:nvSpPr>
      <xdr:spPr>
        <a:xfrm>
          <a:off x="4622800" y="2688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124826</xdr:rowOff>
    </xdr:from>
    <xdr:to>
      <xdr:col>22</xdr:col>
      <xdr:colOff>165100</xdr:colOff>
      <xdr:row>17</xdr:row>
      <xdr:rowOff>54976</xdr:rowOff>
    </xdr:to>
    <xdr:sp macro="" textlink="">
      <xdr:nvSpPr>
        <xdr:cNvPr id="75" name="楕円 74"/>
        <xdr:cNvSpPr/>
      </xdr:nvSpPr>
      <xdr:spPr bwMode="auto">
        <a:xfrm>
          <a:off x="4254500" y="291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65153</xdr:rowOff>
    </xdr:from>
    <xdr:ext cx="762000" cy="259045"/>
    <xdr:sp macro="" textlink="">
      <xdr:nvSpPr>
        <xdr:cNvPr id="76" name="テキスト ボックス 75"/>
        <xdr:cNvSpPr txBox="1"/>
      </xdr:nvSpPr>
      <xdr:spPr>
        <a:xfrm>
          <a:off x="3924300" y="268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121626</xdr:rowOff>
    </xdr:from>
    <xdr:to>
      <xdr:col>19</xdr:col>
      <xdr:colOff>38100</xdr:colOff>
      <xdr:row>17</xdr:row>
      <xdr:rowOff>51776</xdr:rowOff>
    </xdr:to>
    <xdr:sp macro="" textlink="">
      <xdr:nvSpPr>
        <xdr:cNvPr id="77" name="楕円 76"/>
        <xdr:cNvSpPr/>
      </xdr:nvSpPr>
      <xdr:spPr bwMode="auto">
        <a:xfrm>
          <a:off x="3556000" y="2912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61953</xdr:rowOff>
    </xdr:from>
    <xdr:ext cx="762000" cy="259045"/>
    <xdr:sp macro="" textlink="">
      <xdr:nvSpPr>
        <xdr:cNvPr id="78" name="テキスト ボックス 77"/>
        <xdr:cNvSpPr txBox="1"/>
      </xdr:nvSpPr>
      <xdr:spPr>
        <a:xfrm>
          <a:off x="3225800" y="268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116575</xdr:rowOff>
    </xdr:from>
    <xdr:to>
      <xdr:col>15</xdr:col>
      <xdr:colOff>101600</xdr:colOff>
      <xdr:row>17</xdr:row>
      <xdr:rowOff>46725</xdr:rowOff>
    </xdr:to>
    <xdr:sp macro="" textlink="">
      <xdr:nvSpPr>
        <xdr:cNvPr id="79" name="楕円 78"/>
        <xdr:cNvSpPr/>
      </xdr:nvSpPr>
      <xdr:spPr bwMode="auto">
        <a:xfrm>
          <a:off x="2857500" y="2907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56902</xdr:rowOff>
    </xdr:from>
    <xdr:ext cx="762000" cy="259045"/>
    <xdr:sp macro="" textlink="">
      <xdr:nvSpPr>
        <xdr:cNvPr id="80" name="テキスト ボックス 79"/>
        <xdr:cNvSpPr txBox="1"/>
      </xdr:nvSpPr>
      <xdr:spPr>
        <a:xfrm>
          <a:off x="2527300" y="267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114960</xdr:rowOff>
    </xdr:from>
    <xdr:to>
      <xdr:col>29</xdr:col>
      <xdr:colOff>127000</xdr:colOff>
      <xdr:row>37</xdr:row>
      <xdr:rowOff>214782</xdr:rowOff>
    </xdr:to>
    <xdr:cxnSp macro="">
      <xdr:nvCxnSpPr>
        <xdr:cNvPr id="106" name="直線コネクタ 105"/>
        <xdr:cNvCxnSpPr/>
      </xdr:nvCxnSpPr>
      <xdr:spPr bwMode="auto">
        <a:xfrm flipV="1">
          <a:off x="5651500" y="6039510"/>
          <a:ext cx="0" cy="12999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186859</xdr:rowOff>
    </xdr:from>
    <xdr:ext cx="762000" cy="259045"/>
    <xdr:sp macro="" textlink="">
      <xdr:nvSpPr>
        <xdr:cNvPr id="107" name="人口1人当たり決算額の推移最小値テキスト445"/>
        <xdr:cNvSpPr txBox="1"/>
      </xdr:nvSpPr>
      <xdr:spPr>
        <a:xfrm>
          <a:off x="5740400" y="731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214782</xdr:rowOff>
    </xdr:from>
    <xdr:to>
      <xdr:col>30</xdr:col>
      <xdr:colOff>25400</xdr:colOff>
      <xdr:row>37</xdr:row>
      <xdr:rowOff>214782</xdr:rowOff>
    </xdr:to>
    <xdr:cxnSp macro="">
      <xdr:nvCxnSpPr>
        <xdr:cNvPr id="108" name="直線コネクタ 107"/>
        <xdr:cNvCxnSpPr/>
      </xdr:nvCxnSpPr>
      <xdr:spPr bwMode="auto">
        <a:xfrm>
          <a:off x="5562600" y="7339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29887</xdr:rowOff>
    </xdr:from>
    <xdr:ext cx="762000" cy="259045"/>
    <xdr:sp macro="" textlink="">
      <xdr:nvSpPr>
        <xdr:cNvPr id="109" name="人口1人当たり決算額の推移最大値テキスト445"/>
        <xdr:cNvSpPr txBox="1"/>
      </xdr:nvSpPr>
      <xdr:spPr>
        <a:xfrm>
          <a:off x="5740400" y="5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114960</xdr:rowOff>
    </xdr:from>
    <xdr:to>
      <xdr:col>30</xdr:col>
      <xdr:colOff>25400</xdr:colOff>
      <xdr:row>33</xdr:row>
      <xdr:rowOff>114960</xdr:rowOff>
    </xdr:to>
    <xdr:cxnSp macro="">
      <xdr:nvCxnSpPr>
        <xdr:cNvPr id="110" name="直線コネクタ 109"/>
        <xdr:cNvCxnSpPr/>
      </xdr:nvCxnSpPr>
      <xdr:spPr bwMode="auto">
        <a:xfrm>
          <a:off x="5562600" y="603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74346</xdr:rowOff>
    </xdr:from>
    <xdr:to>
      <xdr:col>29</xdr:col>
      <xdr:colOff>127000</xdr:colOff>
      <xdr:row>37</xdr:row>
      <xdr:rowOff>130658</xdr:rowOff>
    </xdr:to>
    <xdr:cxnSp macro="">
      <xdr:nvCxnSpPr>
        <xdr:cNvPr id="111" name="直線コネクタ 110"/>
        <xdr:cNvCxnSpPr/>
      </xdr:nvCxnSpPr>
      <xdr:spPr bwMode="auto">
        <a:xfrm>
          <a:off x="5003800" y="7199046"/>
          <a:ext cx="647700" cy="56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226153</xdr:rowOff>
    </xdr:from>
    <xdr:ext cx="762000" cy="259045"/>
    <xdr:sp macro="" textlink="">
      <xdr:nvSpPr>
        <xdr:cNvPr id="112" name="人口1人当たり決算額の推移平均値テキスト445"/>
        <xdr:cNvSpPr txBox="1"/>
      </xdr:nvSpPr>
      <xdr:spPr>
        <a:xfrm>
          <a:off x="5740400" y="6836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38176</xdr:rowOff>
    </xdr:from>
    <xdr:to>
      <xdr:col>29</xdr:col>
      <xdr:colOff>177800</xdr:colOff>
      <xdr:row>36</xdr:row>
      <xdr:rowOff>139776</xdr:rowOff>
    </xdr:to>
    <xdr:sp macro="" textlink="">
      <xdr:nvSpPr>
        <xdr:cNvPr id="113" name="フローチャート: 判断 112"/>
        <xdr:cNvSpPr/>
      </xdr:nvSpPr>
      <xdr:spPr bwMode="auto">
        <a:xfrm>
          <a:off x="56007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74346</xdr:rowOff>
    </xdr:from>
    <xdr:to>
      <xdr:col>26</xdr:col>
      <xdr:colOff>50800</xdr:colOff>
      <xdr:row>37</xdr:row>
      <xdr:rowOff>121514</xdr:rowOff>
    </xdr:to>
    <xdr:cxnSp macro="">
      <xdr:nvCxnSpPr>
        <xdr:cNvPr id="114" name="直線コネクタ 113"/>
        <xdr:cNvCxnSpPr/>
      </xdr:nvCxnSpPr>
      <xdr:spPr bwMode="auto">
        <a:xfrm flipV="1">
          <a:off x="4305300" y="7199046"/>
          <a:ext cx="698500" cy="47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1524</xdr:rowOff>
    </xdr:from>
    <xdr:to>
      <xdr:col>26</xdr:col>
      <xdr:colOff>101600</xdr:colOff>
      <xdr:row>36</xdr:row>
      <xdr:rowOff>103124</xdr:rowOff>
    </xdr:to>
    <xdr:sp macro="" textlink="">
      <xdr:nvSpPr>
        <xdr:cNvPr id="115" name="フローチャート: 判断 114"/>
        <xdr:cNvSpPr/>
      </xdr:nvSpPr>
      <xdr:spPr bwMode="auto">
        <a:xfrm>
          <a:off x="4953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113301</xdr:rowOff>
    </xdr:from>
    <xdr:ext cx="736600" cy="259045"/>
    <xdr:sp macro="" textlink="">
      <xdr:nvSpPr>
        <xdr:cNvPr id="116" name="テキスト ボックス 115"/>
        <xdr:cNvSpPr txBox="1"/>
      </xdr:nvSpPr>
      <xdr:spPr>
        <a:xfrm>
          <a:off x="4622800" y="6723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106121</xdr:rowOff>
    </xdr:from>
    <xdr:to>
      <xdr:col>22</xdr:col>
      <xdr:colOff>114300</xdr:colOff>
      <xdr:row>37</xdr:row>
      <xdr:rowOff>121514</xdr:rowOff>
    </xdr:to>
    <xdr:cxnSp macro="">
      <xdr:nvCxnSpPr>
        <xdr:cNvPr id="117" name="直線コネクタ 116"/>
        <xdr:cNvCxnSpPr/>
      </xdr:nvCxnSpPr>
      <xdr:spPr bwMode="auto">
        <a:xfrm>
          <a:off x="3606800" y="7230821"/>
          <a:ext cx="698500" cy="15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298094</xdr:rowOff>
    </xdr:from>
    <xdr:to>
      <xdr:col>22</xdr:col>
      <xdr:colOff>165100</xdr:colOff>
      <xdr:row>36</xdr:row>
      <xdr:rowOff>56794</xdr:rowOff>
    </xdr:to>
    <xdr:sp macro="" textlink="">
      <xdr:nvSpPr>
        <xdr:cNvPr id="118" name="フローチャート: 判断 117"/>
        <xdr:cNvSpPr/>
      </xdr:nvSpPr>
      <xdr:spPr bwMode="auto">
        <a:xfrm>
          <a:off x="4254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66971</xdr:rowOff>
    </xdr:from>
    <xdr:ext cx="762000" cy="259045"/>
    <xdr:sp macro="" textlink="">
      <xdr:nvSpPr>
        <xdr:cNvPr id="119" name="テキスト ボックス 118"/>
        <xdr:cNvSpPr txBox="1"/>
      </xdr:nvSpPr>
      <xdr:spPr>
        <a:xfrm>
          <a:off x="3924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147041</xdr:rowOff>
    </xdr:from>
    <xdr:to>
      <xdr:col>18</xdr:col>
      <xdr:colOff>177800</xdr:colOff>
      <xdr:row>37</xdr:row>
      <xdr:rowOff>106121</xdr:rowOff>
    </xdr:to>
    <xdr:cxnSp macro="">
      <xdr:nvCxnSpPr>
        <xdr:cNvPr id="120" name="直線コネクタ 119"/>
        <xdr:cNvCxnSpPr/>
      </xdr:nvCxnSpPr>
      <xdr:spPr bwMode="auto">
        <a:xfrm>
          <a:off x="2908300" y="7100291"/>
          <a:ext cx="698500" cy="130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267843</xdr:rowOff>
    </xdr:from>
    <xdr:to>
      <xdr:col>19</xdr:col>
      <xdr:colOff>38100</xdr:colOff>
      <xdr:row>36</xdr:row>
      <xdr:rowOff>26543</xdr:rowOff>
    </xdr:to>
    <xdr:sp macro="" textlink="">
      <xdr:nvSpPr>
        <xdr:cNvPr id="121" name="フローチャート: 判断 120"/>
        <xdr:cNvSpPr/>
      </xdr:nvSpPr>
      <xdr:spPr bwMode="auto">
        <a:xfrm>
          <a:off x="35560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36720</xdr:rowOff>
    </xdr:from>
    <xdr:ext cx="762000" cy="259045"/>
    <xdr:sp macro="" textlink="">
      <xdr:nvSpPr>
        <xdr:cNvPr id="122" name="テキスト ボックス 121"/>
        <xdr:cNvSpPr txBox="1"/>
      </xdr:nvSpPr>
      <xdr:spPr>
        <a:xfrm>
          <a:off x="3225800" y="664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112090</xdr:rowOff>
    </xdr:from>
    <xdr:to>
      <xdr:col>15</xdr:col>
      <xdr:colOff>101600</xdr:colOff>
      <xdr:row>35</xdr:row>
      <xdr:rowOff>213690</xdr:rowOff>
    </xdr:to>
    <xdr:sp macro="" textlink="">
      <xdr:nvSpPr>
        <xdr:cNvPr id="123" name="フローチャート: 判断 122"/>
        <xdr:cNvSpPr/>
      </xdr:nvSpPr>
      <xdr:spPr bwMode="auto">
        <a:xfrm>
          <a:off x="2857500" y="672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223867</xdr:rowOff>
    </xdr:from>
    <xdr:ext cx="762000" cy="259045"/>
    <xdr:sp macro="" textlink="">
      <xdr:nvSpPr>
        <xdr:cNvPr id="124" name="テキスト ボックス 123"/>
        <xdr:cNvSpPr txBox="1"/>
      </xdr:nvSpPr>
      <xdr:spPr>
        <a:xfrm>
          <a:off x="2527300" y="64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79858</xdr:rowOff>
    </xdr:from>
    <xdr:to>
      <xdr:col>29</xdr:col>
      <xdr:colOff>177800</xdr:colOff>
      <xdr:row>37</xdr:row>
      <xdr:rowOff>181458</xdr:rowOff>
    </xdr:to>
    <xdr:sp macro="" textlink="">
      <xdr:nvSpPr>
        <xdr:cNvPr id="130" name="楕円 129"/>
        <xdr:cNvSpPr/>
      </xdr:nvSpPr>
      <xdr:spPr bwMode="auto">
        <a:xfrm>
          <a:off x="5600700" y="7204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159885</xdr:rowOff>
    </xdr:from>
    <xdr:ext cx="762000" cy="259045"/>
    <xdr:sp macro="" textlink="">
      <xdr:nvSpPr>
        <xdr:cNvPr id="131" name="人口1人当たり決算額の推移該当値テキスト445"/>
        <xdr:cNvSpPr txBox="1"/>
      </xdr:nvSpPr>
      <xdr:spPr>
        <a:xfrm>
          <a:off x="5740400" y="711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23546</xdr:rowOff>
    </xdr:from>
    <xdr:to>
      <xdr:col>26</xdr:col>
      <xdr:colOff>101600</xdr:colOff>
      <xdr:row>37</xdr:row>
      <xdr:rowOff>125146</xdr:rowOff>
    </xdr:to>
    <xdr:sp macro="" textlink="">
      <xdr:nvSpPr>
        <xdr:cNvPr id="132" name="楕円 131"/>
        <xdr:cNvSpPr/>
      </xdr:nvSpPr>
      <xdr:spPr bwMode="auto">
        <a:xfrm>
          <a:off x="4953000" y="7148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109923</xdr:rowOff>
    </xdr:from>
    <xdr:ext cx="736600" cy="259045"/>
    <xdr:sp macro="" textlink="">
      <xdr:nvSpPr>
        <xdr:cNvPr id="133" name="テキスト ボックス 132"/>
        <xdr:cNvSpPr txBox="1"/>
      </xdr:nvSpPr>
      <xdr:spPr>
        <a:xfrm>
          <a:off x="4622800" y="7234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70714</xdr:rowOff>
    </xdr:from>
    <xdr:to>
      <xdr:col>22</xdr:col>
      <xdr:colOff>165100</xdr:colOff>
      <xdr:row>37</xdr:row>
      <xdr:rowOff>172314</xdr:rowOff>
    </xdr:to>
    <xdr:sp macro="" textlink="">
      <xdr:nvSpPr>
        <xdr:cNvPr id="134" name="楕円 133"/>
        <xdr:cNvSpPr/>
      </xdr:nvSpPr>
      <xdr:spPr bwMode="auto">
        <a:xfrm>
          <a:off x="4254500" y="7195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157091</xdr:rowOff>
    </xdr:from>
    <xdr:ext cx="762000" cy="259045"/>
    <xdr:sp macro="" textlink="">
      <xdr:nvSpPr>
        <xdr:cNvPr id="135" name="テキスト ボックス 134"/>
        <xdr:cNvSpPr txBox="1"/>
      </xdr:nvSpPr>
      <xdr:spPr>
        <a:xfrm>
          <a:off x="3924300" y="728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55321</xdr:rowOff>
    </xdr:from>
    <xdr:to>
      <xdr:col>19</xdr:col>
      <xdr:colOff>38100</xdr:colOff>
      <xdr:row>37</xdr:row>
      <xdr:rowOff>156921</xdr:rowOff>
    </xdr:to>
    <xdr:sp macro="" textlink="">
      <xdr:nvSpPr>
        <xdr:cNvPr id="136" name="楕円 135"/>
        <xdr:cNvSpPr/>
      </xdr:nvSpPr>
      <xdr:spPr bwMode="auto">
        <a:xfrm>
          <a:off x="3556000" y="7180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141698</xdr:rowOff>
    </xdr:from>
    <xdr:ext cx="762000" cy="259045"/>
    <xdr:sp macro="" textlink="">
      <xdr:nvSpPr>
        <xdr:cNvPr id="137" name="テキスト ボックス 136"/>
        <xdr:cNvSpPr txBox="1"/>
      </xdr:nvSpPr>
      <xdr:spPr>
        <a:xfrm>
          <a:off x="3225800" y="726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96241</xdr:rowOff>
    </xdr:from>
    <xdr:to>
      <xdr:col>15</xdr:col>
      <xdr:colOff>101600</xdr:colOff>
      <xdr:row>37</xdr:row>
      <xdr:rowOff>26391</xdr:rowOff>
    </xdr:to>
    <xdr:sp macro="" textlink="">
      <xdr:nvSpPr>
        <xdr:cNvPr id="138" name="楕円 137"/>
        <xdr:cNvSpPr/>
      </xdr:nvSpPr>
      <xdr:spPr bwMode="auto">
        <a:xfrm>
          <a:off x="2857500" y="7049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11168</xdr:rowOff>
    </xdr:from>
    <xdr:ext cx="762000" cy="259045"/>
    <xdr:sp macro="" textlink="">
      <xdr:nvSpPr>
        <xdr:cNvPr id="139" name="テキスト ボックス 138"/>
        <xdr:cNvSpPr txBox="1"/>
      </xdr:nvSpPr>
      <xdr:spPr>
        <a:xfrm>
          <a:off x="2527300" y="713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221,489
210,681
11.29
103,855,995
97,806,004
4,580,346
57,402,736
4,742,082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83236</xdr:rowOff>
    </xdr:from>
    <xdr:to>
      <xdr:col>24</xdr:col>
      <xdr:colOff>62865</xdr:colOff>
      <xdr:row>38</xdr:row>
      <xdr:rowOff>66396</xdr:rowOff>
    </xdr:to>
    <xdr:cxnSp macro="">
      <xdr:nvCxnSpPr>
        <xdr:cNvPr id="58" name="直線コネクタ 57"/>
        <xdr:cNvCxnSpPr/>
      </xdr:nvCxnSpPr>
      <xdr:spPr>
        <a:xfrm flipV="1">
          <a:off x="4633595" y="5226736"/>
          <a:ext cx="1270" cy="13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70223</xdr:rowOff>
    </xdr:from>
    <xdr:ext cx="534377" cy="259045"/>
    <xdr:sp macro="" textlink="">
      <xdr:nvSpPr>
        <xdr:cNvPr id="59" name="人件費最小値テキスト"/>
        <xdr:cNvSpPr txBox="1"/>
      </xdr:nvSpPr>
      <xdr:spPr>
        <a:xfrm>
          <a:off x="4686300" y="65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66396</xdr:rowOff>
    </xdr:from>
    <xdr:to>
      <xdr:col>24</xdr:col>
      <xdr:colOff>152400</xdr:colOff>
      <xdr:row>38</xdr:row>
      <xdr:rowOff>66396</xdr:rowOff>
    </xdr:to>
    <xdr:cxnSp macro="">
      <xdr:nvCxnSpPr>
        <xdr:cNvPr id="60" name="直線コネクタ 59"/>
        <xdr:cNvCxnSpPr/>
      </xdr:nvCxnSpPr>
      <xdr:spPr>
        <a:xfrm>
          <a:off x="4546600" y="658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29913</xdr:rowOff>
    </xdr:from>
    <xdr:ext cx="599010" cy="259045"/>
    <xdr:sp macro="" textlink="">
      <xdr:nvSpPr>
        <xdr:cNvPr id="61" name="人件費最大値テキスト"/>
        <xdr:cNvSpPr txBox="1"/>
      </xdr:nvSpPr>
      <xdr:spPr>
        <a:xfrm>
          <a:off x="4686300" y="500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83236</xdr:rowOff>
    </xdr:from>
    <xdr:to>
      <xdr:col>24</xdr:col>
      <xdr:colOff>152400</xdr:colOff>
      <xdr:row>30</xdr:row>
      <xdr:rowOff>83236</xdr:rowOff>
    </xdr:to>
    <xdr:cxnSp macro="">
      <xdr:nvCxnSpPr>
        <xdr:cNvPr id="62" name="直線コネクタ 61"/>
        <xdr:cNvCxnSpPr/>
      </xdr:nvCxnSpPr>
      <xdr:spPr>
        <a:xfrm>
          <a:off x="4546600" y="522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156072</xdr:rowOff>
    </xdr:from>
    <xdr:to>
      <xdr:col>24</xdr:col>
      <xdr:colOff>63500</xdr:colOff>
      <xdr:row>36</xdr:row>
      <xdr:rowOff>15842</xdr:rowOff>
    </xdr:to>
    <xdr:cxnSp macro="">
      <xdr:nvCxnSpPr>
        <xdr:cNvPr id="63" name="直線コネクタ 62"/>
        <xdr:cNvCxnSpPr/>
      </xdr:nvCxnSpPr>
      <xdr:spPr>
        <a:xfrm>
          <a:off x="3797300" y="6156822"/>
          <a:ext cx="8382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21084</xdr:rowOff>
    </xdr:from>
    <xdr:ext cx="534377" cy="259045"/>
    <xdr:sp macro="" textlink="">
      <xdr:nvSpPr>
        <xdr:cNvPr id="64" name="人件費平均値テキスト"/>
        <xdr:cNvSpPr txBox="1"/>
      </xdr:nvSpPr>
      <xdr:spPr>
        <a:xfrm>
          <a:off x="4686300" y="6364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42657</xdr:rowOff>
    </xdr:from>
    <xdr:to>
      <xdr:col>24</xdr:col>
      <xdr:colOff>114300</xdr:colOff>
      <xdr:row>37</xdr:row>
      <xdr:rowOff>144257</xdr:rowOff>
    </xdr:to>
    <xdr:sp macro="" textlink="">
      <xdr:nvSpPr>
        <xdr:cNvPr id="65" name="フローチャート: 判断 64"/>
        <xdr:cNvSpPr/>
      </xdr:nvSpPr>
      <xdr:spPr>
        <a:xfrm>
          <a:off x="45847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119692</xdr:rowOff>
    </xdr:from>
    <xdr:to>
      <xdr:col>19</xdr:col>
      <xdr:colOff>177800</xdr:colOff>
      <xdr:row>35</xdr:row>
      <xdr:rowOff>156072</xdr:rowOff>
    </xdr:to>
    <xdr:cxnSp macro="">
      <xdr:nvCxnSpPr>
        <xdr:cNvPr id="66" name="直線コネクタ 65"/>
        <xdr:cNvCxnSpPr/>
      </xdr:nvCxnSpPr>
      <xdr:spPr>
        <a:xfrm>
          <a:off x="2908300" y="6120442"/>
          <a:ext cx="889000" cy="3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33143</xdr:rowOff>
    </xdr:from>
    <xdr:to>
      <xdr:col>20</xdr:col>
      <xdr:colOff>38100</xdr:colOff>
      <xdr:row>37</xdr:row>
      <xdr:rowOff>134743</xdr:rowOff>
    </xdr:to>
    <xdr:sp macro="" textlink="">
      <xdr:nvSpPr>
        <xdr:cNvPr id="67" name="フローチャート: 判断 66"/>
        <xdr:cNvSpPr/>
      </xdr:nvSpPr>
      <xdr:spPr>
        <a:xfrm>
          <a:off x="3746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125871</xdr:rowOff>
    </xdr:from>
    <xdr:ext cx="534377" cy="259045"/>
    <xdr:sp macro="" textlink="">
      <xdr:nvSpPr>
        <xdr:cNvPr id="68" name="テキスト ボックス 67"/>
        <xdr:cNvSpPr txBox="1"/>
      </xdr:nvSpPr>
      <xdr:spPr>
        <a:xfrm>
          <a:off x="3530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119692</xdr:rowOff>
    </xdr:from>
    <xdr:to>
      <xdr:col>15</xdr:col>
      <xdr:colOff>50800</xdr:colOff>
      <xdr:row>35</xdr:row>
      <xdr:rowOff>140495</xdr:rowOff>
    </xdr:to>
    <xdr:cxnSp macro="">
      <xdr:nvCxnSpPr>
        <xdr:cNvPr id="69" name="直線コネクタ 68"/>
        <xdr:cNvCxnSpPr/>
      </xdr:nvCxnSpPr>
      <xdr:spPr>
        <a:xfrm flipV="1">
          <a:off x="2019300" y="6120442"/>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17664</xdr:rowOff>
    </xdr:from>
    <xdr:to>
      <xdr:col>15</xdr:col>
      <xdr:colOff>101600</xdr:colOff>
      <xdr:row>37</xdr:row>
      <xdr:rowOff>119264</xdr:rowOff>
    </xdr:to>
    <xdr:sp macro="" textlink="">
      <xdr:nvSpPr>
        <xdr:cNvPr id="70" name="フローチャート: 判断 69"/>
        <xdr:cNvSpPr/>
      </xdr:nvSpPr>
      <xdr:spPr>
        <a:xfrm>
          <a:off x="2857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110391</xdr:rowOff>
    </xdr:from>
    <xdr:ext cx="534377" cy="259045"/>
    <xdr:sp macro="" textlink="">
      <xdr:nvSpPr>
        <xdr:cNvPr id="71" name="テキスト ボックス 70"/>
        <xdr:cNvSpPr txBox="1"/>
      </xdr:nvSpPr>
      <xdr:spPr>
        <a:xfrm>
          <a:off x="2641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124928</xdr:rowOff>
    </xdr:from>
    <xdr:to>
      <xdr:col>10</xdr:col>
      <xdr:colOff>114300</xdr:colOff>
      <xdr:row>35</xdr:row>
      <xdr:rowOff>140495</xdr:rowOff>
    </xdr:to>
    <xdr:cxnSp macro="">
      <xdr:nvCxnSpPr>
        <xdr:cNvPr id="72" name="直線コネクタ 71"/>
        <xdr:cNvCxnSpPr/>
      </xdr:nvCxnSpPr>
      <xdr:spPr>
        <a:xfrm>
          <a:off x="1130300" y="6125678"/>
          <a:ext cx="889000" cy="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20059</xdr:rowOff>
    </xdr:from>
    <xdr:to>
      <xdr:col>10</xdr:col>
      <xdr:colOff>165100</xdr:colOff>
      <xdr:row>37</xdr:row>
      <xdr:rowOff>121659</xdr:rowOff>
    </xdr:to>
    <xdr:sp macro="" textlink="">
      <xdr:nvSpPr>
        <xdr:cNvPr id="73" name="フローチャート: 判断 72"/>
        <xdr:cNvSpPr/>
      </xdr:nvSpPr>
      <xdr:spPr>
        <a:xfrm>
          <a:off x="1968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112786</xdr:rowOff>
    </xdr:from>
    <xdr:ext cx="534377" cy="259045"/>
    <xdr:sp macro="" textlink="">
      <xdr:nvSpPr>
        <xdr:cNvPr id="74" name="テキスト ボックス 73"/>
        <xdr:cNvSpPr txBox="1"/>
      </xdr:nvSpPr>
      <xdr:spPr>
        <a:xfrm>
          <a:off x="1752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6245</xdr:rowOff>
    </xdr:from>
    <xdr:to>
      <xdr:col>6</xdr:col>
      <xdr:colOff>38100</xdr:colOff>
      <xdr:row>37</xdr:row>
      <xdr:rowOff>107845</xdr:rowOff>
    </xdr:to>
    <xdr:sp macro="" textlink="">
      <xdr:nvSpPr>
        <xdr:cNvPr id="75" name="フローチャート: 判断 74"/>
        <xdr:cNvSpPr/>
      </xdr:nvSpPr>
      <xdr:spPr>
        <a:xfrm>
          <a:off x="1079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98972</xdr:rowOff>
    </xdr:from>
    <xdr:ext cx="534377" cy="259045"/>
    <xdr:sp macro="" textlink="">
      <xdr:nvSpPr>
        <xdr:cNvPr id="76" name="テキスト ボックス 75"/>
        <xdr:cNvSpPr txBox="1"/>
      </xdr:nvSpPr>
      <xdr:spPr>
        <a:xfrm>
          <a:off x="863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136492</xdr:rowOff>
    </xdr:from>
    <xdr:to>
      <xdr:col>24</xdr:col>
      <xdr:colOff>114300</xdr:colOff>
      <xdr:row>36</xdr:row>
      <xdr:rowOff>66642</xdr:rowOff>
    </xdr:to>
    <xdr:sp macro="" textlink="">
      <xdr:nvSpPr>
        <xdr:cNvPr id="82" name="楕円 81"/>
        <xdr:cNvSpPr/>
      </xdr:nvSpPr>
      <xdr:spPr>
        <a:xfrm>
          <a:off x="4584700" y="61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159369</xdr:rowOff>
    </xdr:from>
    <xdr:ext cx="534377" cy="259045"/>
    <xdr:sp macro="" textlink="">
      <xdr:nvSpPr>
        <xdr:cNvPr id="83" name="人件費該当値テキスト"/>
        <xdr:cNvSpPr txBox="1"/>
      </xdr:nvSpPr>
      <xdr:spPr>
        <a:xfrm>
          <a:off x="4686300" y="598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105272</xdr:rowOff>
    </xdr:from>
    <xdr:to>
      <xdr:col>20</xdr:col>
      <xdr:colOff>38100</xdr:colOff>
      <xdr:row>36</xdr:row>
      <xdr:rowOff>35422</xdr:rowOff>
    </xdr:to>
    <xdr:sp macro="" textlink="">
      <xdr:nvSpPr>
        <xdr:cNvPr id="84" name="楕円 83"/>
        <xdr:cNvSpPr/>
      </xdr:nvSpPr>
      <xdr:spPr>
        <a:xfrm>
          <a:off x="3746500" y="610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51949</xdr:rowOff>
    </xdr:from>
    <xdr:ext cx="534377" cy="259045"/>
    <xdr:sp macro="" textlink="">
      <xdr:nvSpPr>
        <xdr:cNvPr id="85" name="テキスト ボックス 84"/>
        <xdr:cNvSpPr txBox="1"/>
      </xdr:nvSpPr>
      <xdr:spPr>
        <a:xfrm>
          <a:off x="3530111" y="588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68892</xdr:rowOff>
    </xdr:from>
    <xdr:to>
      <xdr:col>15</xdr:col>
      <xdr:colOff>101600</xdr:colOff>
      <xdr:row>35</xdr:row>
      <xdr:rowOff>170492</xdr:rowOff>
    </xdr:to>
    <xdr:sp macro="" textlink="">
      <xdr:nvSpPr>
        <xdr:cNvPr id="86" name="楕円 85"/>
        <xdr:cNvSpPr/>
      </xdr:nvSpPr>
      <xdr:spPr>
        <a:xfrm>
          <a:off x="2857500" y="606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15569</xdr:rowOff>
    </xdr:from>
    <xdr:ext cx="534377" cy="259045"/>
    <xdr:sp macro="" textlink="">
      <xdr:nvSpPr>
        <xdr:cNvPr id="87" name="テキスト ボックス 86"/>
        <xdr:cNvSpPr txBox="1"/>
      </xdr:nvSpPr>
      <xdr:spPr>
        <a:xfrm>
          <a:off x="2641111" y="584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89695</xdr:rowOff>
    </xdr:from>
    <xdr:to>
      <xdr:col>10</xdr:col>
      <xdr:colOff>165100</xdr:colOff>
      <xdr:row>36</xdr:row>
      <xdr:rowOff>19845</xdr:rowOff>
    </xdr:to>
    <xdr:sp macro="" textlink="">
      <xdr:nvSpPr>
        <xdr:cNvPr id="88" name="楕円 87"/>
        <xdr:cNvSpPr/>
      </xdr:nvSpPr>
      <xdr:spPr>
        <a:xfrm>
          <a:off x="1968500" y="609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36372</xdr:rowOff>
    </xdr:from>
    <xdr:ext cx="534377" cy="259045"/>
    <xdr:sp macro="" textlink="">
      <xdr:nvSpPr>
        <xdr:cNvPr id="89" name="テキスト ボックス 88"/>
        <xdr:cNvSpPr txBox="1"/>
      </xdr:nvSpPr>
      <xdr:spPr>
        <a:xfrm>
          <a:off x="1752111" y="586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74128</xdr:rowOff>
    </xdr:from>
    <xdr:to>
      <xdr:col>6</xdr:col>
      <xdr:colOff>38100</xdr:colOff>
      <xdr:row>36</xdr:row>
      <xdr:rowOff>4278</xdr:rowOff>
    </xdr:to>
    <xdr:sp macro="" textlink="">
      <xdr:nvSpPr>
        <xdr:cNvPr id="90" name="楕円 89"/>
        <xdr:cNvSpPr/>
      </xdr:nvSpPr>
      <xdr:spPr>
        <a:xfrm>
          <a:off x="1079500" y="60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20805</xdr:rowOff>
    </xdr:from>
    <xdr:ext cx="534377" cy="259045"/>
    <xdr:sp macro="" textlink="">
      <xdr:nvSpPr>
        <xdr:cNvPr id="91" name="テキスト ボックス 90"/>
        <xdr:cNvSpPr txBox="1"/>
      </xdr:nvSpPr>
      <xdr:spPr>
        <a:xfrm>
          <a:off x="863111" y="585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12195</xdr:rowOff>
    </xdr:from>
    <xdr:to>
      <xdr:col>24</xdr:col>
      <xdr:colOff>62865</xdr:colOff>
      <xdr:row>59</xdr:row>
      <xdr:rowOff>160513</xdr:rowOff>
    </xdr:to>
    <xdr:cxnSp macro="">
      <xdr:nvCxnSpPr>
        <xdr:cNvPr id="118" name="直線コネクタ 117"/>
        <xdr:cNvCxnSpPr/>
      </xdr:nvCxnSpPr>
      <xdr:spPr>
        <a:xfrm flipV="1">
          <a:off x="4633595" y="8756145"/>
          <a:ext cx="1270" cy="151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164340</xdr:rowOff>
    </xdr:from>
    <xdr:ext cx="534377" cy="259045"/>
    <xdr:sp macro="" textlink="">
      <xdr:nvSpPr>
        <xdr:cNvPr id="119" name="物件費最小値テキスト"/>
        <xdr:cNvSpPr txBox="1"/>
      </xdr:nvSpPr>
      <xdr:spPr>
        <a:xfrm>
          <a:off x="4686300" y="1027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160513</xdr:rowOff>
    </xdr:from>
    <xdr:to>
      <xdr:col>24</xdr:col>
      <xdr:colOff>152400</xdr:colOff>
      <xdr:row>59</xdr:row>
      <xdr:rowOff>160513</xdr:rowOff>
    </xdr:to>
    <xdr:cxnSp macro="">
      <xdr:nvCxnSpPr>
        <xdr:cNvPr id="120" name="直線コネクタ 119"/>
        <xdr:cNvCxnSpPr/>
      </xdr:nvCxnSpPr>
      <xdr:spPr>
        <a:xfrm>
          <a:off x="4546600" y="10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130322</xdr:rowOff>
    </xdr:from>
    <xdr:ext cx="599010" cy="259045"/>
    <xdr:sp macro="" textlink="">
      <xdr:nvSpPr>
        <xdr:cNvPr id="121" name="物件費最大値テキスト"/>
        <xdr:cNvSpPr txBox="1"/>
      </xdr:nvSpPr>
      <xdr:spPr>
        <a:xfrm>
          <a:off x="4686300" y="853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12195</xdr:rowOff>
    </xdr:from>
    <xdr:to>
      <xdr:col>24</xdr:col>
      <xdr:colOff>152400</xdr:colOff>
      <xdr:row>51</xdr:row>
      <xdr:rowOff>12195</xdr:rowOff>
    </xdr:to>
    <xdr:cxnSp macro="">
      <xdr:nvCxnSpPr>
        <xdr:cNvPr id="122" name="直線コネクタ 121"/>
        <xdr:cNvCxnSpPr/>
      </xdr:nvCxnSpPr>
      <xdr:spPr>
        <a:xfrm>
          <a:off x="4546600" y="87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66820</xdr:rowOff>
    </xdr:from>
    <xdr:to>
      <xdr:col>24</xdr:col>
      <xdr:colOff>63500</xdr:colOff>
      <xdr:row>58</xdr:row>
      <xdr:rowOff>93044</xdr:rowOff>
    </xdr:to>
    <xdr:cxnSp macro="">
      <xdr:nvCxnSpPr>
        <xdr:cNvPr id="123" name="直線コネクタ 122"/>
        <xdr:cNvCxnSpPr/>
      </xdr:nvCxnSpPr>
      <xdr:spPr>
        <a:xfrm flipV="1">
          <a:off x="3797300" y="10010920"/>
          <a:ext cx="8382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156165</xdr:rowOff>
    </xdr:from>
    <xdr:ext cx="534377" cy="259045"/>
    <xdr:sp macro="" textlink="">
      <xdr:nvSpPr>
        <xdr:cNvPr id="124" name="物件費平均値テキスト"/>
        <xdr:cNvSpPr txBox="1"/>
      </xdr:nvSpPr>
      <xdr:spPr>
        <a:xfrm>
          <a:off x="4686300" y="10100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6288</xdr:rowOff>
    </xdr:from>
    <xdr:to>
      <xdr:col>24</xdr:col>
      <xdr:colOff>114300</xdr:colOff>
      <xdr:row>59</xdr:row>
      <xdr:rowOff>107888</xdr:rowOff>
    </xdr:to>
    <xdr:sp macro="" textlink="">
      <xdr:nvSpPr>
        <xdr:cNvPr id="125" name="フローチャート: 判断 124"/>
        <xdr:cNvSpPr/>
      </xdr:nvSpPr>
      <xdr:spPr>
        <a:xfrm>
          <a:off x="45847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93044</xdr:rowOff>
    </xdr:from>
    <xdr:to>
      <xdr:col>19</xdr:col>
      <xdr:colOff>177800</xdr:colOff>
      <xdr:row>58</xdr:row>
      <xdr:rowOff>110341</xdr:rowOff>
    </xdr:to>
    <xdr:cxnSp macro="">
      <xdr:nvCxnSpPr>
        <xdr:cNvPr id="126" name="直線コネクタ 125"/>
        <xdr:cNvCxnSpPr/>
      </xdr:nvCxnSpPr>
      <xdr:spPr>
        <a:xfrm flipV="1">
          <a:off x="2908300" y="10037144"/>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24783</xdr:rowOff>
    </xdr:from>
    <xdr:to>
      <xdr:col>20</xdr:col>
      <xdr:colOff>38100</xdr:colOff>
      <xdr:row>59</xdr:row>
      <xdr:rowOff>126383</xdr:rowOff>
    </xdr:to>
    <xdr:sp macro="" textlink="">
      <xdr:nvSpPr>
        <xdr:cNvPr id="127" name="フローチャート: 判断 126"/>
        <xdr:cNvSpPr/>
      </xdr:nvSpPr>
      <xdr:spPr>
        <a:xfrm>
          <a:off x="3746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117510</xdr:rowOff>
    </xdr:from>
    <xdr:ext cx="534377" cy="259045"/>
    <xdr:sp macro="" textlink="">
      <xdr:nvSpPr>
        <xdr:cNvPr id="128" name="テキスト ボックス 127"/>
        <xdr:cNvSpPr txBox="1"/>
      </xdr:nvSpPr>
      <xdr:spPr>
        <a:xfrm>
          <a:off x="3530111" y="102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110341</xdr:rowOff>
    </xdr:from>
    <xdr:to>
      <xdr:col>15</xdr:col>
      <xdr:colOff>50800</xdr:colOff>
      <xdr:row>58</xdr:row>
      <xdr:rowOff>149976</xdr:rowOff>
    </xdr:to>
    <xdr:cxnSp macro="">
      <xdr:nvCxnSpPr>
        <xdr:cNvPr id="129" name="直線コネクタ 128"/>
        <xdr:cNvCxnSpPr/>
      </xdr:nvCxnSpPr>
      <xdr:spPr>
        <a:xfrm flipV="1">
          <a:off x="2019300" y="10054441"/>
          <a:ext cx="889000" cy="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11524</xdr:rowOff>
    </xdr:from>
    <xdr:to>
      <xdr:col>15</xdr:col>
      <xdr:colOff>101600</xdr:colOff>
      <xdr:row>59</xdr:row>
      <xdr:rowOff>113124</xdr:rowOff>
    </xdr:to>
    <xdr:sp macro="" textlink="">
      <xdr:nvSpPr>
        <xdr:cNvPr id="130" name="フローチャート: 判断 129"/>
        <xdr:cNvSpPr/>
      </xdr:nvSpPr>
      <xdr:spPr>
        <a:xfrm>
          <a:off x="2857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104251</xdr:rowOff>
    </xdr:from>
    <xdr:ext cx="534377" cy="259045"/>
    <xdr:sp macro="" textlink="">
      <xdr:nvSpPr>
        <xdr:cNvPr id="131" name="テキスト ボックス 130"/>
        <xdr:cNvSpPr txBox="1"/>
      </xdr:nvSpPr>
      <xdr:spPr>
        <a:xfrm>
          <a:off x="2641111" y="102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149976</xdr:rowOff>
    </xdr:from>
    <xdr:to>
      <xdr:col>10</xdr:col>
      <xdr:colOff>114300</xdr:colOff>
      <xdr:row>59</xdr:row>
      <xdr:rowOff>15560</xdr:rowOff>
    </xdr:to>
    <xdr:cxnSp macro="">
      <xdr:nvCxnSpPr>
        <xdr:cNvPr id="132" name="直線コネクタ 131"/>
        <xdr:cNvCxnSpPr/>
      </xdr:nvCxnSpPr>
      <xdr:spPr>
        <a:xfrm flipV="1">
          <a:off x="1130300" y="10094076"/>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30683</xdr:rowOff>
    </xdr:from>
    <xdr:to>
      <xdr:col>10</xdr:col>
      <xdr:colOff>165100</xdr:colOff>
      <xdr:row>59</xdr:row>
      <xdr:rowOff>132283</xdr:rowOff>
    </xdr:to>
    <xdr:sp macro="" textlink="">
      <xdr:nvSpPr>
        <xdr:cNvPr id="133" name="フローチャート: 判断 132"/>
        <xdr:cNvSpPr/>
      </xdr:nvSpPr>
      <xdr:spPr>
        <a:xfrm>
          <a:off x="1968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123410</xdr:rowOff>
    </xdr:from>
    <xdr:ext cx="534377" cy="259045"/>
    <xdr:sp macro="" textlink="">
      <xdr:nvSpPr>
        <xdr:cNvPr id="134" name="テキスト ボックス 133"/>
        <xdr:cNvSpPr txBox="1"/>
      </xdr:nvSpPr>
      <xdr:spPr>
        <a:xfrm>
          <a:off x="1752111" y="102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50267</xdr:rowOff>
    </xdr:from>
    <xdr:to>
      <xdr:col>6</xdr:col>
      <xdr:colOff>38100</xdr:colOff>
      <xdr:row>59</xdr:row>
      <xdr:rowOff>151867</xdr:rowOff>
    </xdr:to>
    <xdr:sp macro="" textlink="">
      <xdr:nvSpPr>
        <xdr:cNvPr id="135" name="フローチャート: 判断 134"/>
        <xdr:cNvSpPr/>
      </xdr:nvSpPr>
      <xdr:spPr>
        <a:xfrm>
          <a:off x="1079500" y="101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142994</xdr:rowOff>
    </xdr:from>
    <xdr:ext cx="534377" cy="259045"/>
    <xdr:sp macro="" textlink="">
      <xdr:nvSpPr>
        <xdr:cNvPr id="136" name="テキスト ボックス 135"/>
        <xdr:cNvSpPr txBox="1"/>
      </xdr:nvSpPr>
      <xdr:spPr>
        <a:xfrm>
          <a:off x="863111" y="102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16020</xdr:rowOff>
    </xdr:from>
    <xdr:to>
      <xdr:col>24</xdr:col>
      <xdr:colOff>114300</xdr:colOff>
      <xdr:row>58</xdr:row>
      <xdr:rowOff>117620</xdr:rowOff>
    </xdr:to>
    <xdr:sp macro="" textlink="">
      <xdr:nvSpPr>
        <xdr:cNvPr id="142" name="楕円 141"/>
        <xdr:cNvSpPr/>
      </xdr:nvSpPr>
      <xdr:spPr>
        <a:xfrm>
          <a:off x="4584700" y="996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38897</xdr:rowOff>
    </xdr:from>
    <xdr:ext cx="534377" cy="259045"/>
    <xdr:sp macro="" textlink="">
      <xdr:nvSpPr>
        <xdr:cNvPr id="143" name="物件費該当値テキスト"/>
        <xdr:cNvSpPr txBox="1"/>
      </xdr:nvSpPr>
      <xdr:spPr>
        <a:xfrm>
          <a:off x="4686300" y="981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42244</xdr:rowOff>
    </xdr:from>
    <xdr:to>
      <xdr:col>20</xdr:col>
      <xdr:colOff>38100</xdr:colOff>
      <xdr:row>58</xdr:row>
      <xdr:rowOff>143844</xdr:rowOff>
    </xdr:to>
    <xdr:sp macro="" textlink="">
      <xdr:nvSpPr>
        <xdr:cNvPr id="144" name="楕円 143"/>
        <xdr:cNvSpPr/>
      </xdr:nvSpPr>
      <xdr:spPr>
        <a:xfrm>
          <a:off x="3746500" y="99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160371</xdr:rowOff>
    </xdr:from>
    <xdr:ext cx="534377" cy="259045"/>
    <xdr:sp macro="" textlink="">
      <xdr:nvSpPr>
        <xdr:cNvPr id="145" name="テキスト ボックス 144"/>
        <xdr:cNvSpPr txBox="1"/>
      </xdr:nvSpPr>
      <xdr:spPr>
        <a:xfrm>
          <a:off x="3530111" y="97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59541</xdr:rowOff>
    </xdr:from>
    <xdr:to>
      <xdr:col>15</xdr:col>
      <xdr:colOff>101600</xdr:colOff>
      <xdr:row>58</xdr:row>
      <xdr:rowOff>161141</xdr:rowOff>
    </xdr:to>
    <xdr:sp macro="" textlink="">
      <xdr:nvSpPr>
        <xdr:cNvPr id="146" name="楕円 145"/>
        <xdr:cNvSpPr/>
      </xdr:nvSpPr>
      <xdr:spPr>
        <a:xfrm>
          <a:off x="2857500" y="1000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6218</xdr:rowOff>
    </xdr:from>
    <xdr:ext cx="534377" cy="259045"/>
    <xdr:sp macro="" textlink="">
      <xdr:nvSpPr>
        <xdr:cNvPr id="147" name="テキスト ボックス 146"/>
        <xdr:cNvSpPr txBox="1"/>
      </xdr:nvSpPr>
      <xdr:spPr>
        <a:xfrm>
          <a:off x="2641111" y="97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99176</xdr:rowOff>
    </xdr:from>
    <xdr:to>
      <xdr:col>10</xdr:col>
      <xdr:colOff>165100</xdr:colOff>
      <xdr:row>59</xdr:row>
      <xdr:rowOff>29326</xdr:rowOff>
    </xdr:to>
    <xdr:sp macro="" textlink="">
      <xdr:nvSpPr>
        <xdr:cNvPr id="148" name="楕円 147"/>
        <xdr:cNvSpPr/>
      </xdr:nvSpPr>
      <xdr:spPr>
        <a:xfrm>
          <a:off x="1968500" y="1004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45853</xdr:rowOff>
    </xdr:from>
    <xdr:ext cx="534377" cy="259045"/>
    <xdr:sp macro="" textlink="">
      <xdr:nvSpPr>
        <xdr:cNvPr id="149" name="テキスト ボックス 148"/>
        <xdr:cNvSpPr txBox="1"/>
      </xdr:nvSpPr>
      <xdr:spPr>
        <a:xfrm>
          <a:off x="1752111" y="981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136210</xdr:rowOff>
    </xdr:from>
    <xdr:to>
      <xdr:col>6</xdr:col>
      <xdr:colOff>38100</xdr:colOff>
      <xdr:row>59</xdr:row>
      <xdr:rowOff>66360</xdr:rowOff>
    </xdr:to>
    <xdr:sp macro="" textlink="">
      <xdr:nvSpPr>
        <xdr:cNvPr id="150" name="楕円 149"/>
        <xdr:cNvSpPr/>
      </xdr:nvSpPr>
      <xdr:spPr>
        <a:xfrm>
          <a:off x="1079500" y="1008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82887</xdr:rowOff>
    </xdr:from>
    <xdr:ext cx="534377" cy="259045"/>
    <xdr:sp macro="" textlink="">
      <xdr:nvSpPr>
        <xdr:cNvPr id="151" name="テキスト ボックス 150"/>
        <xdr:cNvSpPr txBox="1"/>
      </xdr:nvSpPr>
      <xdr:spPr>
        <a:xfrm>
          <a:off x="863111" y="985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43252</xdr:rowOff>
    </xdr:from>
    <xdr:to>
      <xdr:col>24</xdr:col>
      <xdr:colOff>62865</xdr:colOff>
      <xdr:row>79</xdr:row>
      <xdr:rowOff>34652</xdr:rowOff>
    </xdr:to>
    <xdr:cxnSp macro="">
      <xdr:nvCxnSpPr>
        <xdr:cNvPr id="177" name="直線コネクタ 176"/>
        <xdr:cNvCxnSpPr/>
      </xdr:nvCxnSpPr>
      <xdr:spPr>
        <a:xfrm flipV="1">
          <a:off x="4633595" y="12044752"/>
          <a:ext cx="1270" cy="153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38479</xdr:rowOff>
    </xdr:from>
    <xdr:ext cx="378565" cy="259045"/>
    <xdr:sp macro="" textlink="">
      <xdr:nvSpPr>
        <xdr:cNvPr id="178" name="維持補修費最小値テキスト"/>
        <xdr:cNvSpPr txBox="1"/>
      </xdr:nvSpPr>
      <xdr:spPr>
        <a:xfrm>
          <a:off x="4686300" y="1358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34652</xdr:rowOff>
    </xdr:from>
    <xdr:to>
      <xdr:col>24</xdr:col>
      <xdr:colOff>152400</xdr:colOff>
      <xdr:row>79</xdr:row>
      <xdr:rowOff>34652</xdr:rowOff>
    </xdr:to>
    <xdr:cxnSp macro="">
      <xdr:nvCxnSpPr>
        <xdr:cNvPr id="179" name="直線コネクタ 178"/>
        <xdr:cNvCxnSpPr/>
      </xdr:nvCxnSpPr>
      <xdr:spPr>
        <a:xfrm>
          <a:off x="4546600" y="135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161379</xdr:rowOff>
    </xdr:from>
    <xdr:ext cx="534377" cy="259045"/>
    <xdr:sp macro="" textlink="">
      <xdr:nvSpPr>
        <xdr:cNvPr id="180" name="維持補修費最大値テキスト"/>
        <xdr:cNvSpPr txBox="1"/>
      </xdr:nvSpPr>
      <xdr:spPr>
        <a:xfrm>
          <a:off x="4686300" y="118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43252</xdr:rowOff>
    </xdr:from>
    <xdr:to>
      <xdr:col>24</xdr:col>
      <xdr:colOff>152400</xdr:colOff>
      <xdr:row>70</xdr:row>
      <xdr:rowOff>43252</xdr:rowOff>
    </xdr:to>
    <xdr:cxnSp macro="">
      <xdr:nvCxnSpPr>
        <xdr:cNvPr id="181" name="直線コネクタ 180"/>
        <xdr:cNvCxnSpPr/>
      </xdr:nvCxnSpPr>
      <xdr:spPr>
        <a:xfrm>
          <a:off x="4546600" y="1204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13208</xdr:rowOff>
    </xdr:from>
    <xdr:to>
      <xdr:col>24</xdr:col>
      <xdr:colOff>63500</xdr:colOff>
      <xdr:row>78</xdr:row>
      <xdr:rowOff>67855</xdr:rowOff>
    </xdr:to>
    <xdr:cxnSp macro="">
      <xdr:nvCxnSpPr>
        <xdr:cNvPr id="182" name="直線コネクタ 181"/>
        <xdr:cNvCxnSpPr/>
      </xdr:nvCxnSpPr>
      <xdr:spPr>
        <a:xfrm>
          <a:off x="3797300" y="13386308"/>
          <a:ext cx="838200" cy="5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168274</xdr:rowOff>
    </xdr:from>
    <xdr:ext cx="469744" cy="259045"/>
    <xdr:sp macro="" textlink="">
      <xdr:nvSpPr>
        <xdr:cNvPr id="183" name="維持補修費平均値テキスト"/>
        <xdr:cNvSpPr txBox="1"/>
      </xdr:nvSpPr>
      <xdr:spPr>
        <a:xfrm>
          <a:off x="4686300" y="13027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145397</xdr:rowOff>
    </xdr:from>
    <xdr:to>
      <xdr:col>24</xdr:col>
      <xdr:colOff>114300</xdr:colOff>
      <xdr:row>77</xdr:row>
      <xdr:rowOff>75547</xdr:rowOff>
    </xdr:to>
    <xdr:sp macro="" textlink="">
      <xdr:nvSpPr>
        <xdr:cNvPr id="184" name="フローチャート: 判断 183"/>
        <xdr:cNvSpPr/>
      </xdr:nvSpPr>
      <xdr:spPr>
        <a:xfrm>
          <a:off x="4584700" y="1317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13208</xdr:rowOff>
    </xdr:from>
    <xdr:to>
      <xdr:col>19</xdr:col>
      <xdr:colOff>177800</xdr:colOff>
      <xdr:row>78</xdr:row>
      <xdr:rowOff>25727</xdr:rowOff>
    </xdr:to>
    <xdr:cxnSp macro="">
      <xdr:nvCxnSpPr>
        <xdr:cNvPr id="185" name="直線コネクタ 184"/>
        <xdr:cNvCxnSpPr/>
      </xdr:nvCxnSpPr>
      <xdr:spPr>
        <a:xfrm flipV="1">
          <a:off x="2908300" y="13386308"/>
          <a:ext cx="8890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3012</xdr:rowOff>
    </xdr:from>
    <xdr:to>
      <xdr:col>20</xdr:col>
      <xdr:colOff>38100</xdr:colOff>
      <xdr:row>77</xdr:row>
      <xdr:rowOff>104612</xdr:rowOff>
    </xdr:to>
    <xdr:sp macro="" textlink="">
      <xdr:nvSpPr>
        <xdr:cNvPr id="186" name="フローチャート: 判断 185"/>
        <xdr:cNvSpPr/>
      </xdr:nvSpPr>
      <xdr:spPr>
        <a:xfrm>
          <a:off x="37465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121139</xdr:rowOff>
    </xdr:from>
    <xdr:ext cx="469744" cy="259045"/>
    <xdr:sp macro="" textlink="">
      <xdr:nvSpPr>
        <xdr:cNvPr id="187" name="テキスト ボックス 186"/>
        <xdr:cNvSpPr txBox="1"/>
      </xdr:nvSpPr>
      <xdr:spPr>
        <a:xfrm>
          <a:off x="3562428" y="129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25727</xdr:rowOff>
    </xdr:from>
    <xdr:to>
      <xdr:col>15</xdr:col>
      <xdr:colOff>50800</xdr:colOff>
      <xdr:row>78</xdr:row>
      <xdr:rowOff>25944</xdr:rowOff>
    </xdr:to>
    <xdr:cxnSp macro="">
      <xdr:nvCxnSpPr>
        <xdr:cNvPr id="188" name="直線コネクタ 187"/>
        <xdr:cNvCxnSpPr/>
      </xdr:nvCxnSpPr>
      <xdr:spPr>
        <a:xfrm flipV="1">
          <a:off x="2019300" y="13398827"/>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22932</xdr:rowOff>
    </xdr:from>
    <xdr:to>
      <xdr:col>15</xdr:col>
      <xdr:colOff>101600</xdr:colOff>
      <xdr:row>77</xdr:row>
      <xdr:rowOff>124532</xdr:rowOff>
    </xdr:to>
    <xdr:sp macro="" textlink="">
      <xdr:nvSpPr>
        <xdr:cNvPr id="189" name="フローチャート: 判断 188"/>
        <xdr:cNvSpPr/>
      </xdr:nvSpPr>
      <xdr:spPr>
        <a:xfrm>
          <a:off x="2857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141059</xdr:rowOff>
    </xdr:from>
    <xdr:ext cx="469744" cy="259045"/>
    <xdr:sp macro="" textlink="">
      <xdr:nvSpPr>
        <xdr:cNvPr id="190" name="テキスト ボックス 189"/>
        <xdr:cNvSpPr txBox="1"/>
      </xdr:nvSpPr>
      <xdr:spPr>
        <a:xfrm>
          <a:off x="2673428" y="1299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25944</xdr:rowOff>
    </xdr:from>
    <xdr:to>
      <xdr:col>10</xdr:col>
      <xdr:colOff>114300</xdr:colOff>
      <xdr:row>78</xdr:row>
      <xdr:rowOff>46301</xdr:rowOff>
    </xdr:to>
    <xdr:cxnSp macro="">
      <xdr:nvCxnSpPr>
        <xdr:cNvPr id="191" name="直線コネクタ 190"/>
        <xdr:cNvCxnSpPr/>
      </xdr:nvCxnSpPr>
      <xdr:spPr>
        <a:xfrm flipV="1">
          <a:off x="1130300" y="13399044"/>
          <a:ext cx="889000" cy="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28484</xdr:rowOff>
    </xdr:from>
    <xdr:to>
      <xdr:col>10</xdr:col>
      <xdr:colOff>165100</xdr:colOff>
      <xdr:row>77</xdr:row>
      <xdr:rowOff>130084</xdr:rowOff>
    </xdr:to>
    <xdr:sp macro="" textlink="">
      <xdr:nvSpPr>
        <xdr:cNvPr id="192" name="フローチャート: 判断 191"/>
        <xdr:cNvSpPr/>
      </xdr:nvSpPr>
      <xdr:spPr>
        <a:xfrm>
          <a:off x="1968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146611</xdr:rowOff>
    </xdr:from>
    <xdr:ext cx="469744" cy="259045"/>
    <xdr:sp macro="" textlink="">
      <xdr:nvSpPr>
        <xdr:cNvPr id="193" name="テキスト ボックス 192"/>
        <xdr:cNvSpPr txBox="1"/>
      </xdr:nvSpPr>
      <xdr:spPr>
        <a:xfrm>
          <a:off x="1784428" y="1300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4" name="フローチャート: 判断 193"/>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5" name="テキスト ボックス 194"/>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17055</xdr:rowOff>
    </xdr:from>
    <xdr:to>
      <xdr:col>24</xdr:col>
      <xdr:colOff>114300</xdr:colOff>
      <xdr:row>78</xdr:row>
      <xdr:rowOff>118655</xdr:rowOff>
    </xdr:to>
    <xdr:sp macro="" textlink="">
      <xdr:nvSpPr>
        <xdr:cNvPr id="201" name="楕円 200"/>
        <xdr:cNvSpPr/>
      </xdr:nvSpPr>
      <xdr:spPr>
        <a:xfrm>
          <a:off x="4584700" y="133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166932</xdr:rowOff>
    </xdr:from>
    <xdr:ext cx="469744" cy="259045"/>
    <xdr:sp macro="" textlink="">
      <xdr:nvSpPr>
        <xdr:cNvPr id="202" name="維持補修費該当値テキスト"/>
        <xdr:cNvSpPr txBox="1"/>
      </xdr:nvSpPr>
      <xdr:spPr>
        <a:xfrm>
          <a:off x="4686300" y="1336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133858</xdr:rowOff>
    </xdr:from>
    <xdr:to>
      <xdr:col>20</xdr:col>
      <xdr:colOff>38100</xdr:colOff>
      <xdr:row>78</xdr:row>
      <xdr:rowOff>64008</xdr:rowOff>
    </xdr:to>
    <xdr:sp macro="" textlink="">
      <xdr:nvSpPr>
        <xdr:cNvPr id="203" name="楕円 202"/>
        <xdr:cNvSpPr/>
      </xdr:nvSpPr>
      <xdr:spPr>
        <a:xfrm>
          <a:off x="3746500" y="1333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55135</xdr:rowOff>
    </xdr:from>
    <xdr:ext cx="469744" cy="259045"/>
    <xdr:sp macro="" textlink="">
      <xdr:nvSpPr>
        <xdr:cNvPr id="204" name="テキスト ボックス 203"/>
        <xdr:cNvSpPr txBox="1"/>
      </xdr:nvSpPr>
      <xdr:spPr>
        <a:xfrm>
          <a:off x="3562428" y="1342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146377</xdr:rowOff>
    </xdr:from>
    <xdr:to>
      <xdr:col>15</xdr:col>
      <xdr:colOff>101600</xdr:colOff>
      <xdr:row>78</xdr:row>
      <xdr:rowOff>76527</xdr:rowOff>
    </xdr:to>
    <xdr:sp macro="" textlink="">
      <xdr:nvSpPr>
        <xdr:cNvPr id="205" name="楕円 204"/>
        <xdr:cNvSpPr/>
      </xdr:nvSpPr>
      <xdr:spPr>
        <a:xfrm>
          <a:off x="2857500" y="1334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67654</xdr:rowOff>
    </xdr:from>
    <xdr:ext cx="469744" cy="259045"/>
    <xdr:sp macro="" textlink="">
      <xdr:nvSpPr>
        <xdr:cNvPr id="206" name="テキスト ボックス 205"/>
        <xdr:cNvSpPr txBox="1"/>
      </xdr:nvSpPr>
      <xdr:spPr>
        <a:xfrm>
          <a:off x="2673428" y="1344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146594</xdr:rowOff>
    </xdr:from>
    <xdr:to>
      <xdr:col>10</xdr:col>
      <xdr:colOff>165100</xdr:colOff>
      <xdr:row>78</xdr:row>
      <xdr:rowOff>76744</xdr:rowOff>
    </xdr:to>
    <xdr:sp macro="" textlink="">
      <xdr:nvSpPr>
        <xdr:cNvPr id="207" name="楕円 206"/>
        <xdr:cNvSpPr/>
      </xdr:nvSpPr>
      <xdr:spPr>
        <a:xfrm>
          <a:off x="1968500" y="1334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67871</xdr:rowOff>
    </xdr:from>
    <xdr:ext cx="469744" cy="259045"/>
    <xdr:sp macro="" textlink="">
      <xdr:nvSpPr>
        <xdr:cNvPr id="208" name="テキスト ボックス 207"/>
        <xdr:cNvSpPr txBox="1"/>
      </xdr:nvSpPr>
      <xdr:spPr>
        <a:xfrm>
          <a:off x="1784428" y="1344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166951</xdr:rowOff>
    </xdr:from>
    <xdr:to>
      <xdr:col>6</xdr:col>
      <xdr:colOff>38100</xdr:colOff>
      <xdr:row>78</xdr:row>
      <xdr:rowOff>97101</xdr:rowOff>
    </xdr:to>
    <xdr:sp macro="" textlink="">
      <xdr:nvSpPr>
        <xdr:cNvPr id="209" name="楕円 208"/>
        <xdr:cNvSpPr/>
      </xdr:nvSpPr>
      <xdr:spPr>
        <a:xfrm>
          <a:off x="1079500" y="1336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88228</xdr:rowOff>
    </xdr:from>
    <xdr:ext cx="469744" cy="259045"/>
    <xdr:sp macro="" textlink="">
      <xdr:nvSpPr>
        <xdr:cNvPr id="210" name="テキスト ボックス 209"/>
        <xdr:cNvSpPr txBox="1"/>
      </xdr:nvSpPr>
      <xdr:spPr>
        <a:xfrm>
          <a:off x="895428" y="134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118275</xdr:rowOff>
    </xdr:from>
    <xdr:to>
      <xdr:col>24</xdr:col>
      <xdr:colOff>62865</xdr:colOff>
      <xdr:row>97</xdr:row>
      <xdr:rowOff>33210</xdr:rowOff>
    </xdr:to>
    <xdr:cxnSp macro="">
      <xdr:nvCxnSpPr>
        <xdr:cNvPr id="235" name="直線コネクタ 234"/>
        <xdr:cNvCxnSpPr/>
      </xdr:nvCxnSpPr>
      <xdr:spPr>
        <a:xfrm flipV="1">
          <a:off x="4633595" y="15548775"/>
          <a:ext cx="1270" cy="111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37037</xdr:rowOff>
    </xdr:from>
    <xdr:ext cx="534377" cy="259045"/>
    <xdr:sp macro="" textlink="">
      <xdr:nvSpPr>
        <xdr:cNvPr id="236" name="扶助費最小値テキスト"/>
        <xdr:cNvSpPr txBox="1"/>
      </xdr:nvSpPr>
      <xdr:spPr>
        <a:xfrm>
          <a:off x="4686300" y="1666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33210</xdr:rowOff>
    </xdr:from>
    <xdr:to>
      <xdr:col>24</xdr:col>
      <xdr:colOff>152400</xdr:colOff>
      <xdr:row>97</xdr:row>
      <xdr:rowOff>33210</xdr:rowOff>
    </xdr:to>
    <xdr:cxnSp macro="">
      <xdr:nvCxnSpPr>
        <xdr:cNvPr id="237" name="直線コネクタ 236"/>
        <xdr:cNvCxnSpPr/>
      </xdr:nvCxnSpPr>
      <xdr:spPr>
        <a:xfrm>
          <a:off x="4546600" y="1666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64952</xdr:rowOff>
    </xdr:from>
    <xdr:ext cx="599010" cy="259045"/>
    <xdr:sp macro="" textlink="">
      <xdr:nvSpPr>
        <xdr:cNvPr id="238" name="扶助費最大値テキスト"/>
        <xdr:cNvSpPr txBox="1"/>
      </xdr:nvSpPr>
      <xdr:spPr>
        <a:xfrm>
          <a:off x="4686300" y="1532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118275</xdr:rowOff>
    </xdr:from>
    <xdr:to>
      <xdr:col>24</xdr:col>
      <xdr:colOff>152400</xdr:colOff>
      <xdr:row>90</xdr:row>
      <xdr:rowOff>118275</xdr:rowOff>
    </xdr:to>
    <xdr:cxnSp macro="">
      <xdr:nvCxnSpPr>
        <xdr:cNvPr id="239" name="直線コネクタ 238"/>
        <xdr:cNvCxnSpPr/>
      </xdr:nvCxnSpPr>
      <xdr:spPr>
        <a:xfrm>
          <a:off x="4546600" y="15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124600</xdr:rowOff>
    </xdr:from>
    <xdr:to>
      <xdr:col>24</xdr:col>
      <xdr:colOff>63500</xdr:colOff>
      <xdr:row>96</xdr:row>
      <xdr:rowOff>160807</xdr:rowOff>
    </xdr:to>
    <xdr:cxnSp macro="">
      <xdr:nvCxnSpPr>
        <xdr:cNvPr id="240" name="直線コネクタ 239"/>
        <xdr:cNvCxnSpPr/>
      </xdr:nvCxnSpPr>
      <xdr:spPr>
        <a:xfrm flipV="1">
          <a:off x="3797300" y="16583800"/>
          <a:ext cx="838200" cy="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63657</xdr:rowOff>
    </xdr:from>
    <xdr:ext cx="599010" cy="259045"/>
    <xdr:sp macro="" textlink="">
      <xdr:nvSpPr>
        <xdr:cNvPr id="241" name="扶助費平均値テキスト"/>
        <xdr:cNvSpPr txBox="1"/>
      </xdr:nvSpPr>
      <xdr:spPr>
        <a:xfrm>
          <a:off x="4686300" y="160085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40780</xdr:rowOff>
    </xdr:from>
    <xdr:to>
      <xdr:col>24</xdr:col>
      <xdr:colOff>114300</xdr:colOff>
      <xdr:row>94</xdr:row>
      <xdr:rowOff>142380</xdr:rowOff>
    </xdr:to>
    <xdr:sp macro="" textlink="">
      <xdr:nvSpPr>
        <xdr:cNvPr id="242" name="フローチャート: 判断 241"/>
        <xdr:cNvSpPr/>
      </xdr:nvSpPr>
      <xdr:spPr>
        <a:xfrm>
          <a:off x="4584700" y="1615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160807</xdr:rowOff>
    </xdr:from>
    <xdr:to>
      <xdr:col>19</xdr:col>
      <xdr:colOff>177800</xdr:colOff>
      <xdr:row>97</xdr:row>
      <xdr:rowOff>52285</xdr:rowOff>
    </xdr:to>
    <xdr:cxnSp macro="">
      <xdr:nvCxnSpPr>
        <xdr:cNvPr id="243" name="直線コネクタ 242"/>
        <xdr:cNvCxnSpPr/>
      </xdr:nvCxnSpPr>
      <xdr:spPr>
        <a:xfrm flipV="1">
          <a:off x="2908300" y="16620007"/>
          <a:ext cx="889000" cy="6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50279</xdr:rowOff>
    </xdr:from>
    <xdr:to>
      <xdr:col>20</xdr:col>
      <xdr:colOff>38100</xdr:colOff>
      <xdr:row>94</xdr:row>
      <xdr:rowOff>151879</xdr:rowOff>
    </xdr:to>
    <xdr:sp macro="" textlink="">
      <xdr:nvSpPr>
        <xdr:cNvPr id="244" name="フローチャート: 判断 243"/>
        <xdr:cNvSpPr/>
      </xdr:nvSpPr>
      <xdr:spPr>
        <a:xfrm>
          <a:off x="3746500" y="161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168406</xdr:rowOff>
    </xdr:from>
    <xdr:ext cx="599010" cy="259045"/>
    <xdr:sp macro="" textlink="">
      <xdr:nvSpPr>
        <xdr:cNvPr id="245" name="テキスト ボックス 244"/>
        <xdr:cNvSpPr txBox="1"/>
      </xdr:nvSpPr>
      <xdr:spPr>
        <a:xfrm>
          <a:off x="3497795" y="1594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52285</xdr:rowOff>
    </xdr:from>
    <xdr:to>
      <xdr:col>15</xdr:col>
      <xdr:colOff>50800</xdr:colOff>
      <xdr:row>97</xdr:row>
      <xdr:rowOff>111316</xdr:rowOff>
    </xdr:to>
    <xdr:cxnSp macro="">
      <xdr:nvCxnSpPr>
        <xdr:cNvPr id="246" name="直線コネクタ 245"/>
        <xdr:cNvCxnSpPr/>
      </xdr:nvCxnSpPr>
      <xdr:spPr>
        <a:xfrm flipV="1">
          <a:off x="2019300" y="16682935"/>
          <a:ext cx="889000" cy="5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104814</xdr:rowOff>
    </xdr:from>
    <xdr:to>
      <xdr:col>15</xdr:col>
      <xdr:colOff>101600</xdr:colOff>
      <xdr:row>95</xdr:row>
      <xdr:rowOff>34964</xdr:rowOff>
    </xdr:to>
    <xdr:sp macro="" textlink="">
      <xdr:nvSpPr>
        <xdr:cNvPr id="247" name="フローチャート: 判断 246"/>
        <xdr:cNvSpPr/>
      </xdr:nvSpPr>
      <xdr:spPr>
        <a:xfrm>
          <a:off x="2857500" y="1622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51491</xdr:rowOff>
    </xdr:from>
    <xdr:ext cx="599010" cy="259045"/>
    <xdr:sp macro="" textlink="">
      <xdr:nvSpPr>
        <xdr:cNvPr id="248" name="テキスト ボックス 247"/>
        <xdr:cNvSpPr txBox="1"/>
      </xdr:nvSpPr>
      <xdr:spPr>
        <a:xfrm>
          <a:off x="2608795" y="1599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111316</xdr:rowOff>
    </xdr:from>
    <xdr:to>
      <xdr:col>10</xdr:col>
      <xdr:colOff>114300</xdr:colOff>
      <xdr:row>98</xdr:row>
      <xdr:rowOff>32931</xdr:rowOff>
    </xdr:to>
    <xdr:cxnSp macro="">
      <xdr:nvCxnSpPr>
        <xdr:cNvPr id="249" name="直線コネクタ 248"/>
        <xdr:cNvCxnSpPr/>
      </xdr:nvCxnSpPr>
      <xdr:spPr>
        <a:xfrm flipV="1">
          <a:off x="1130300" y="16741966"/>
          <a:ext cx="889000" cy="9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164021</xdr:rowOff>
    </xdr:from>
    <xdr:to>
      <xdr:col>10</xdr:col>
      <xdr:colOff>165100</xdr:colOff>
      <xdr:row>95</xdr:row>
      <xdr:rowOff>94171</xdr:rowOff>
    </xdr:to>
    <xdr:sp macro="" textlink="">
      <xdr:nvSpPr>
        <xdr:cNvPr id="250" name="フローチャート: 判断 249"/>
        <xdr:cNvSpPr/>
      </xdr:nvSpPr>
      <xdr:spPr>
        <a:xfrm>
          <a:off x="19685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110698</xdr:rowOff>
    </xdr:from>
    <xdr:ext cx="599010" cy="259045"/>
    <xdr:sp macro="" textlink="">
      <xdr:nvSpPr>
        <xdr:cNvPr id="251" name="テキスト ボックス 250"/>
        <xdr:cNvSpPr txBox="1"/>
      </xdr:nvSpPr>
      <xdr:spPr>
        <a:xfrm>
          <a:off x="1719795" y="1605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69622</xdr:rowOff>
    </xdr:from>
    <xdr:to>
      <xdr:col>6</xdr:col>
      <xdr:colOff>38100</xdr:colOff>
      <xdr:row>95</xdr:row>
      <xdr:rowOff>171222</xdr:rowOff>
    </xdr:to>
    <xdr:sp macro="" textlink="">
      <xdr:nvSpPr>
        <xdr:cNvPr id="252" name="フローチャート: 判断 251"/>
        <xdr:cNvSpPr/>
      </xdr:nvSpPr>
      <xdr:spPr>
        <a:xfrm>
          <a:off x="1079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16299</xdr:rowOff>
    </xdr:from>
    <xdr:ext cx="599010" cy="259045"/>
    <xdr:sp macro="" textlink="">
      <xdr:nvSpPr>
        <xdr:cNvPr id="253" name="テキスト ボックス 252"/>
        <xdr:cNvSpPr txBox="1"/>
      </xdr:nvSpPr>
      <xdr:spPr>
        <a:xfrm>
          <a:off x="830795" y="161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73800</xdr:rowOff>
    </xdr:from>
    <xdr:to>
      <xdr:col>24</xdr:col>
      <xdr:colOff>114300</xdr:colOff>
      <xdr:row>97</xdr:row>
      <xdr:rowOff>3950</xdr:rowOff>
    </xdr:to>
    <xdr:sp macro="" textlink="">
      <xdr:nvSpPr>
        <xdr:cNvPr id="259" name="楕円 258"/>
        <xdr:cNvSpPr/>
      </xdr:nvSpPr>
      <xdr:spPr>
        <a:xfrm>
          <a:off x="4584700" y="165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160177</xdr:rowOff>
    </xdr:from>
    <xdr:ext cx="534377" cy="259045"/>
    <xdr:sp macro="" textlink="">
      <xdr:nvSpPr>
        <xdr:cNvPr id="260" name="扶助費該当値テキスト"/>
        <xdr:cNvSpPr txBox="1"/>
      </xdr:nvSpPr>
      <xdr:spPr>
        <a:xfrm>
          <a:off x="4686300" y="164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110007</xdr:rowOff>
    </xdr:from>
    <xdr:to>
      <xdr:col>20</xdr:col>
      <xdr:colOff>38100</xdr:colOff>
      <xdr:row>97</xdr:row>
      <xdr:rowOff>40157</xdr:rowOff>
    </xdr:to>
    <xdr:sp macro="" textlink="">
      <xdr:nvSpPr>
        <xdr:cNvPr id="261" name="楕円 260"/>
        <xdr:cNvSpPr/>
      </xdr:nvSpPr>
      <xdr:spPr>
        <a:xfrm>
          <a:off x="3746500" y="165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31284</xdr:rowOff>
    </xdr:from>
    <xdr:ext cx="534377" cy="259045"/>
    <xdr:sp macro="" textlink="">
      <xdr:nvSpPr>
        <xdr:cNvPr id="262" name="テキスト ボックス 261"/>
        <xdr:cNvSpPr txBox="1"/>
      </xdr:nvSpPr>
      <xdr:spPr>
        <a:xfrm>
          <a:off x="3530111" y="1666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1485</xdr:rowOff>
    </xdr:from>
    <xdr:to>
      <xdr:col>15</xdr:col>
      <xdr:colOff>101600</xdr:colOff>
      <xdr:row>97</xdr:row>
      <xdr:rowOff>103085</xdr:rowOff>
    </xdr:to>
    <xdr:sp macro="" textlink="">
      <xdr:nvSpPr>
        <xdr:cNvPr id="263" name="楕円 262"/>
        <xdr:cNvSpPr/>
      </xdr:nvSpPr>
      <xdr:spPr>
        <a:xfrm>
          <a:off x="2857500" y="166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94212</xdr:rowOff>
    </xdr:from>
    <xdr:ext cx="534377" cy="259045"/>
    <xdr:sp macro="" textlink="">
      <xdr:nvSpPr>
        <xdr:cNvPr id="264" name="テキスト ボックス 263"/>
        <xdr:cNvSpPr txBox="1"/>
      </xdr:nvSpPr>
      <xdr:spPr>
        <a:xfrm>
          <a:off x="2641111" y="1672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60516</xdr:rowOff>
    </xdr:from>
    <xdr:to>
      <xdr:col>10</xdr:col>
      <xdr:colOff>165100</xdr:colOff>
      <xdr:row>97</xdr:row>
      <xdr:rowOff>162116</xdr:rowOff>
    </xdr:to>
    <xdr:sp macro="" textlink="">
      <xdr:nvSpPr>
        <xdr:cNvPr id="265" name="楕円 264"/>
        <xdr:cNvSpPr/>
      </xdr:nvSpPr>
      <xdr:spPr>
        <a:xfrm>
          <a:off x="1968500" y="166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153243</xdr:rowOff>
    </xdr:from>
    <xdr:ext cx="534377" cy="259045"/>
    <xdr:sp macro="" textlink="">
      <xdr:nvSpPr>
        <xdr:cNvPr id="266" name="テキスト ボックス 265"/>
        <xdr:cNvSpPr txBox="1"/>
      </xdr:nvSpPr>
      <xdr:spPr>
        <a:xfrm>
          <a:off x="1752111" y="167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153581</xdr:rowOff>
    </xdr:from>
    <xdr:to>
      <xdr:col>6</xdr:col>
      <xdr:colOff>38100</xdr:colOff>
      <xdr:row>98</xdr:row>
      <xdr:rowOff>83731</xdr:rowOff>
    </xdr:to>
    <xdr:sp macro="" textlink="">
      <xdr:nvSpPr>
        <xdr:cNvPr id="267" name="楕円 266"/>
        <xdr:cNvSpPr/>
      </xdr:nvSpPr>
      <xdr:spPr>
        <a:xfrm>
          <a:off x="1079500" y="1678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74858</xdr:rowOff>
    </xdr:from>
    <xdr:ext cx="534377" cy="259045"/>
    <xdr:sp macro="" textlink="">
      <xdr:nvSpPr>
        <xdr:cNvPr id="268" name="テキスト ボックス 267"/>
        <xdr:cNvSpPr txBox="1"/>
      </xdr:nvSpPr>
      <xdr:spPr>
        <a:xfrm>
          <a:off x="863111" y="1687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9" name="テキスト ボックス 28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126115</xdr:rowOff>
    </xdr:from>
    <xdr:to>
      <xdr:col>54</xdr:col>
      <xdr:colOff>189865</xdr:colOff>
      <xdr:row>38</xdr:row>
      <xdr:rowOff>107402</xdr:rowOff>
    </xdr:to>
    <xdr:cxnSp macro="">
      <xdr:nvCxnSpPr>
        <xdr:cNvPr id="295" name="直線コネクタ 294"/>
        <xdr:cNvCxnSpPr/>
      </xdr:nvCxnSpPr>
      <xdr:spPr>
        <a:xfrm flipV="1">
          <a:off x="10475595" y="5098165"/>
          <a:ext cx="1270" cy="1524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111229</xdr:rowOff>
    </xdr:from>
    <xdr:ext cx="534377" cy="259045"/>
    <xdr:sp macro="" textlink="">
      <xdr:nvSpPr>
        <xdr:cNvPr id="296" name="補助費等最小値テキスト"/>
        <xdr:cNvSpPr txBox="1"/>
      </xdr:nvSpPr>
      <xdr:spPr>
        <a:xfrm>
          <a:off x="10528300" y="66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107402</xdr:rowOff>
    </xdr:from>
    <xdr:to>
      <xdr:col>55</xdr:col>
      <xdr:colOff>88900</xdr:colOff>
      <xdr:row>38</xdr:row>
      <xdr:rowOff>107402</xdr:rowOff>
    </xdr:to>
    <xdr:cxnSp macro="">
      <xdr:nvCxnSpPr>
        <xdr:cNvPr id="297" name="直線コネクタ 296"/>
        <xdr:cNvCxnSpPr/>
      </xdr:nvCxnSpPr>
      <xdr:spPr>
        <a:xfrm>
          <a:off x="10388600" y="662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72792</xdr:rowOff>
    </xdr:from>
    <xdr:ext cx="534377" cy="259045"/>
    <xdr:sp macro="" textlink="">
      <xdr:nvSpPr>
        <xdr:cNvPr id="298" name="補助費等最大値テキスト"/>
        <xdr:cNvSpPr txBox="1"/>
      </xdr:nvSpPr>
      <xdr:spPr>
        <a:xfrm>
          <a:off x="10528300" y="48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126115</xdr:rowOff>
    </xdr:from>
    <xdr:to>
      <xdr:col>55</xdr:col>
      <xdr:colOff>88900</xdr:colOff>
      <xdr:row>29</xdr:row>
      <xdr:rowOff>126115</xdr:rowOff>
    </xdr:to>
    <xdr:cxnSp macro="">
      <xdr:nvCxnSpPr>
        <xdr:cNvPr id="299" name="直線コネクタ 298"/>
        <xdr:cNvCxnSpPr/>
      </xdr:nvCxnSpPr>
      <xdr:spPr>
        <a:xfrm>
          <a:off x="10388600" y="50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52799</xdr:rowOff>
    </xdr:from>
    <xdr:to>
      <xdr:col>55</xdr:col>
      <xdr:colOff>0</xdr:colOff>
      <xdr:row>37</xdr:row>
      <xdr:rowOff>122163</xdr:rowOff>
    </xdr:to>
    <xdr:cxnSp macro="">
      <xdr:nvCxnSpPr>
        <xdr:cNvPr id="300" name="直線コネクタ 299"/>
        <xdr:cNvCxnSpPr/>
      </xdr:nvCxnSpPr>
      <xdr:spPr>
        <a:xfrm flipV="1">
          <a:off x="9639300" y="6396449"/>
          <a:ext cx="838200" cy="6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17753</xdr:rowOff>
    </xdr:from>
    <xdr:ext cx="534377" cy="259045"/>
    <xdr:sp macro="" textlink="">
      <xdr:nvSpPr>
        <xdr:cNvPr id="301" name="補助費等平均値テキスト"/>
        <xdr:cNvSpPr txBox="1"/>
      </xdr:nvSpPr>
      <xdr:spPr>
        <a:xfrm>
          <a:off x="10528300" y="6361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39326</xdr:rowOff>
    </xdr:from>
    <xdr:to>
      <xdr:col>55</xdr:col>
      <xdr:colOff>50800</xdr:colOff>
      <xdr:row>37</xdr:row>
      <xdr:rowOff>140926</xdr:rowOff>
    </xdr:to>
    <xdr:sp macro="" textlink="">
      <xdr:nvSpPr>
        <xdr:cNvPr id="302" name="フローチャート: 判断 301"/>
        <xdr:cNvSpPr/>
      </xdr:nvSpPr>
      <xdr:spPr>
        <a:xfrm>
          <a:off x="10426700" y="638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122163</xdr:rowOff>
    </xdr:from>
    <xdr:to>
      <xdr:col>50</xdr:col>
      <xdr:colOff>114300</xdr:colOff>
      <xdr:row>37</xdr:row>
      <xdr:rowOff>165695</xdr:rowOff>
    </xdr:to>
    <xdr:cxnSp macro="">
      <xdr:nvCxnSpPr>
        <xdr:cNvPr id="303" name="直線コネクタ 302"/>
        <xdr:cNvCxnSpPr/>
      </xdr:nvCxnSpPr>
      <xdr:spPr>
        <a:xfrm flipV="1">
          <a:off x="8750300" y="6465813"/>
          <a:ext cx="889000" cy="4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79821</xdr:rowOff>
    </xdr:from>
    <xdr:to>
      <xdr:col>50</xdr:col>
      <xdr:colOff>165100</xdr:colOff>
      <xdr:row>38</xdr:row>
      <xdr:rowOff>9971</xdr:rowOff>
    </xdr:to>
    <xdr:sp macro="" textlink="">
      <xdr:nvSpPr>
        <xdr:cNvPr id="304" name="フローチャート: 判断 303"/>
        <xdr:cNvSpPr/>
      </xdr:nvSpPr>
      <xdr:spPr>
        <a:xfrm>
          <a:off x="95885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1098</xdr:rowOff>
    </xdr:from>
    <xdr:ext cx="534377" cy="259045"/>
    <xdr:sp macro="" textlink="">
      <xdr:nvSpPr>
        <xdr:cNvPr id="305" name="テキスト ボックス 304"/>
        <xdr:cNvSpPr txBox="1"/>
      </xdr:nvSpPr>
      <xdr:spPr>
        <a:xfrm>
          <a:off x="9372111" y="65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156976</xdr:rowOff>
    </xdr:from>
    <xdr:to>
      <xdr:col>45</xdr:col>
      <xdr:colOff>177800</xdr:colOff>
      <xdr:row>37</xdr:row>
      <xdr:rowOff>165695</xdr:rowOff>
    </xdr:to>
    <xdr:cxnSp macro="">
      <xdr:nvCxnSpPr>
        <xdr:cNvPr id="306" name="直線コネクタ 305"/>
        <xdr:cNvCxnSpPr/>
      </xdr:nvCxnSpPr>
      <xdr:spPr>
        <a:xfrm>
          <a:off x="7861300" y="6500626"/>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102779</xdr:rowOff>
    </xdr:from>
    <xdr:to>
      <xdr:col>46</xdr:col>
      <xdr:colOff>38100</xdr:colOff>
      <xdr:row>38</xdr:row>
      <xdr:rowOff>32930</xdr:rowOff>
    </xdr:to>
    <xdr:sp macro="" textlink="">
      <xdr:nvSpPr>
        <xdr:cNvPr id="307" name="フローチャート: 判断 306"/>
        <xdr:cNvSpPr/>
      </xdr:nvSpPr>
      <xdr:spPr>
        <a:xfrm>
          <a:off x="8699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49456</xdr:rowOff>
    </xdr:from>
    <xdr:ext cx="534377" cy="259045"/>
    <xdr:sp macro="" textlink="">
      <xdr:nvSpPr>
        <xdr:cNvPr id="308" name="テキスト ボックス 307"/>
        <xdr:cNvSpPr txBox="1"/>
      </xdr:nvSpPr>
      <xdr:spPr>
        <a:xfrm>
          <a:off x="8483111" y="62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91237</xdr:rowOff>
    </xdr:from>
    <xdr:to>
      <xdr:col>41</xdr:col>
      <xdr:colOff>50800</xdr:colOff>
      <xdr:row>37</xdr:row>
      <xdr:rowOff>156976</xdr:rowOff>
    </xdr:to>
    <xdr:cxnSp macro="">
      <xdr:nvCxnSpPr>
        <xdr:cNvPr id="309" name="直線コネクタ 308"/>
        <xdr:cNvCxnSpPr/>
      </xdr:nvCxnSpPr>
      <xdr:spPr>
        <a:xfrm>
          <a:off x="6972300" y="6434887"/>
          <a:ext cx="889000" cy="6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77666</xdr:rowOff>
    </xdr:from>
    <xdr:to>
      <xdr:col>41</xdr:col>
      <xdr:colOff>101600</xdr:colOff>
      <xdr:row>38</xdr:row>
      <xdr:rowOff>7816</xdr:rowOff>
    </xdr:to>
    <xdr:sp macro="" textlink="">
      <xdr:nvSpPr>
        <xdr:cNvPr id="310" name="フローチャート: 判断 309"/>
        <xdr:cNvSpPr/>
      </xdr:nvSpPr>
      <xdr:spPr>
        <a:xfrm>
          <a:off x="7810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24343</xdr:rowOff>
    </xdr:from>
    <xdr:ext cx="534377" cy="259045"/>
    <xdr:sp macro="" textlink="">
      <xdr:nvSpPr>
        <xdr:cNvPr id="311" name="テキスト ボックス 310"/>
        <xdr:cNvSpPr txBox="1"/>
      </xdr:nvSpPr>
      <xdr:spPr>
        <a:xfrm>
          <a:off x="7594111" y="61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151471</xdr:rowOff>
    </xdr:from>
    <xdr:to>
      <xdr:col>36</xdr:col>
      <xdr:colOff>165100</xdr:colOff>
      <xdr:row>37</xdr:row>
      <xdr:rowOff>81621</xdr:rowOff>
    </xdr:to>
    <xdr:sp macro="" textlink="">
      <xdr:nvSpPr>
        <xdr:cNvPr id="312" name="フローチャート: 判断 311"/>
        <xdr:cNvSpPr/>
      </xdr:nvSpPr>
      <xdr:spPr>
        <a:xfrm>
          <a:off x="6921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98148</xdr:rowOff>
    </xdr:from>
    <xdr:ext cx="534377" cy="259045"/>
    <xdr:sp macro="" textlink="">
      <xdr:nvSpPr>
        <xdr:cNvPr id="313" name="テキスト ボックス 312"/>
        <xdr:cNvSpPr txBox="1"/>
      </xdr:nvSpPr>
      <xdr:spPr>
        <a:xfrm>
          <a:off x="6705111" y="60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1999</xdr:rowOff>
    </xdr:from>
    <xdr:to>
      <xdr:col>55</xdr:col>
      <xdr:colOff>50800</xdr:colOff>
      <xdr:row>37</xdr:row>
      <xdr:rowOff>103599</xdr:rowOff>
    </xdr:to>
    <xdr:sp macro="" textlink="">
      <xdr:nvSpPr>
        <xdr:cNvPr id="319" name="楕円 318"/>
        <xdr:cNvSpPr/>
      </xdr:nvSpPr>
      <xdr:spPr>
        <a:xfrm>
          <a:off x="10426700" y="63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24876</xdr:rowOff>
    </xdr:from>
    <xdr:ext cx="534377" cy="259045"/>
    <xdr:sp macro="" textlink="">
      <xdr:nvSpPr>
        <xdr:cNvPr id="320" name="補助費等該当値テキスト"/>
        <xdr:cNvSpPr txBox="1"/>
      </xdr:nvSpPr>
      <xdr:spPr>
        <a:xfrm>
          <a:off x="10528300" y="61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71363</xdr:rowOff>
    </xdr:from>
    <xdr:to>
      <xdr:col>50</xdr:col>
      <xdr:colOff>165100</xdr:colOff>
      <xdr:row>38</xdr:row>
      <xdr:rowOff>1513</xdr:rowOff>
    </xdr:to>
    <xdr:sp macro="" textlink="">
      <xdr:nvSpPr>
        <xdr:cNvPr id="321" name="楕円 320"/>
        <xdr:cNvSpPr/>
      </xdr:nvSpPr>
      <xdr:spPr>
        <a:xfrm>
          <a:off x="9588500" y="641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18040</xdr:rowOff>
    </xdr:from>
    <xdr:ext cx="534377" cy="259045"/>
    <xdr:sp macro="" textlink="">
      <xdr:nvSpPr>
        <xdr:cNvPr id="322" name="テキスト ボックス 321"/>
        <xdr:cNvSpPr txBox="1"/>
      </xdr:nvSpPr>
      <xdr:spPr>
        <a:xfrm>
          <a:off x="9372111" y="619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114895</xdr:rowOff>
    </xdr:from>
    <xdr:to>
      <xdr:col>46</xdr:col>
      <xdr:colOff>38100</xdr:colOff>
      <xdr:row>38</xdr:row>
      <xdr:rowOff>45045</xdr:rowOff>
    </xdr:to>
    <xdr:sp macro="" textlink="">
      <xdr:nvSpPr>
        <xdr:cNvPr id="323" name="楕円 322"/>
        <xdr:cNvSpPr/>
      </xdr:nvSpPr>
      <xdr:spPr>
        <a:xfrm>
          <a:off x="8699500" y="64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36172</xdr:rowOff>
    </xdr:from>
    <xdr:ext cx="534377" cy="259045"/>
    <xdr:sp macro="" textlink="">
      <xdr:nvSpPr>
        <xdr:cNvPr id="324" name="テキスト ボックス 323"/>
        <xdr:cNvSpPr txBox="1"/>
      </xdr:nvSpPr>
      <xdr:spPr>
        <a:xfrm>
          <a:off x="8483111" y="655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106176</xdr:rowOff>
    </xdr:from>
    <xdr:to>
      <xdr:col>41</xdr:col>
      <xdr:colOff>101600</xdr:colOff>
      <xdr:row>38</xdr:row>
      <xdr:rowOff>36326</xdr:rowOff>
    </xdr:to>
    <xdr:sp macro="" textlink="">
      <xdr:nvSpPr>
        <xdr:cNvPr id="325" name="楕円 324"/>
        <xdr:cNvSpPr/>
      </xdr:nvSpPr>
      <xdr:spPr>
        <a:xfrm>
          <a:off x="7810500" y="644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27453</xdr:rowOff>
    </xdr:from>
    <xdr:ext cx="534377" cy="259045"/>
    <xdr:sp macro="" textlink="">
      <xdr:nvSpPr>
        <xdr:cNvPr id="326" name="テキスト ボックス 325"/>
        <xdr:cNvSpPr txBox="1"/>
      </xdr:nvSpPr>
      <xdr:spPr>
        <a:xfrm>
          <a:off x="7594111" y="654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327" name="楕円 326"/>
        <xdr:cNvSpPr/>
      </xdr:nvSpPr>
      <xdr:spPr>
        <a:xfrm>
          <a:off x="69215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133164</xdr:rowOff>
    </xdr:from>
    <xdr:ext cx="534377" cy="259045"/>
    <xdr:sp macro="" textlink="">
      <xdr:nvSpPr>
        <xdr:cNvPr id="328" name="テキスト ボックス 327"/>
        <xdr:cNvSpPr txBox="1"/>
      </xdr:nvSpPr>
      <xdr:spPr>
        <a:xfrm>
          <a:off x="6705111" y="647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9" name="直線コネクタ 33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0" name="テキスト ボックス 33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1" name="直線コネクタ 34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2" name="テキスト ボックス 34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4" name="テキスト ボックス 34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5" name="直線コネクタ 34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6" name="テキスト ボックス 34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7" name="直線コネクタ 34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8" name="テキスト ボックス 34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59172</xdr:rowOff>
    </xdr:from>
    <xdr:to>
      <xdr:col>54</xdr:col>
      <xdr:colOff>189865</xdr:colOff>
      <xdr:row>58</xdr:row>
      <xdr:rowOff>18359</xdr:rowOff>
    </xdr:to>
    <xdr:cxnSp macro="">
      <xdr:nvCxnSpPr>
        <xdr:cNvPr id="352" name="直線コネクタ 351"/>
        <xdr:cNvCxnSpPr/>
      </xdr:nvCxnSpPr>
      <xdr:spPr>
        <a:xfrm flipV="1">
          <a:off x="10475595" y="8631672"/>
          <a:ext cx="1270" cy="133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22186</xdr:rowOff>
    </xdr:from>
    <xdr:ext cx="534377" cy="259045"/>
    <xdr:sp macro="" textlink="">
      <xdr:nvSpPr>
        <xdr:cNvPr id="353" name="普通建設事業費最小値テキスト"/>
        <xdr:cNvSpPr txBox="1"/>
      </xdr:nvSpPr>
      <xdr:spPr>
        <a:xfrm>
          <a:off x="10528300" y="99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18359</xdr:rowOff>
    </xdr:from>
    <xdr:to>
      <xdr:col>55</xdr:col>
      <xdr:colOff>88900</xdr:colOff>
      <xdr:row>58</xdr:row>
      <xdr:rowOff>18359</xdr:rowOff>
    </xdr:to>
    <xdr:cxnSp macro="">
      <xdr:nvCxnSpPr>
        <xdr:cNvPr id="354" name="直線コネクタ 353"/>
        <xdr:cNvCxnSpPr/>
      </xdr:nvCxnSpPr>
      <xdr:spPr>
        <a:xfrm>
          <a:off x="10388600" y="9962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5849</xdr:rowOff>
    </xdr:from>
    <xdr:ext cx="599010" cy="259045"/>
    <xdr:sp macro="" textlink="">
      <xdr:nvSpPr>
        <xdr:cNvPr id="355" name="普通建設事業費最大値テキスト"/>
        <xdr:cNvSpPr txBox="1"/>
      </xdr:nvSpPr>
      <xdr:spPr>
        <a:xfrm>
          <a:off x="10528300" y="840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59172</xdr:rowOff>
    </xdr:from>
    <xdr:to>
      <xdr:col>55</xdr:col>
      <xdr:colOff>88900</xdr:colOff>
      <xdr:row>50</xdr:row>
      <xdr:rowOff>59172</xdr:rowOff>
    </xdr:to>
    <xdr:cxnSp macro="">
      <xdr:nvCxnSpPr>
        <xdr:cNvPr id="356" name="直線コネクタ 355"/>
        <xdr:cNvCxnSpPr/>
      </xdr:nvCxnSpPr>
      <xdr:spPr>
        <a:xfrm>
          <a:off x="10388600" y="863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113174</xdr:rowOff>
    </xdr:from>
    <xdr:to>
      <xdr:col>55</xdr:col>
      <xdr:colOff>0</xdr:colOff>
      <xdr:row>57</xdr:row>
      <xdr:rowOff>26048</xdr:rowOff>
    </xdr:to>
    <xdr:cxnSp macro="">
      <xdr:nvCxnSpPr>
        <xdr:cNvPr id="357" name="直線コネクタ 356"/>
        <xdr:cNvCxnSpPr/>
      </xdr:nvCxnSpPr>
      <xdr:spPr>
        <a:xfrm flipV="1">
          <a:off x="9639300" y="9542924"/>
          <a:ext cx="838200" cy="2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106981</xdr:rowOff>
    </xdr:from>
    <xdr:ext cx="534377" cy="259045"/>
    <xdr:sp macro="" textlink="">
      <xdr:nvSpPr>
        <xdr:cNvPr id="358" name="普通建設事業費平均値テキスト"/>
        <xdr:cNvSpPr txBox="1"/>
      </xdr:nvSpPr>
      <xdr:spPr>
        <a:xfrm>
          <a:off x="10528300" y="9708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128554</xdr:rowOff>
    </xdr:from>
    <xdr:to>
      <xdr:col>55</xdr:col>
      <xdr:colOff>50800</xdr:colOff>
      <xdr:row>57</xdr:row>
      <xdr:rowOff>58704</xdr:rowOff>
    </xdr:to>
    <xdr:sp macro="" textlink="">
      <xdr:nvSpPr>
        <xdr:cNvPr id="359" name="フローチャート: 判断 358"/>
        <xdr:cNvSpPr/>
      </xdr:nvSpPr>
      <xdr:spPr>
        <a:xfrm>
          <a:off x="104267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26048</xdr:rowOff>
    </xdr:from>
    <xdr:to>
      <xdr:col>50</xdr:col>
      <xdr:colOff>114300</xdr:colOff>
      <xdr:row>57</xdr:row>
      <xdr:rowOff>42865</xdr:rowOff>
    </xdr:to>
    <xdr:cxnSp macro="">
      <xdr:nvCxnSpPr>
        <xdr:cNvPr id="360" name="直線コネクタ 359"/>
        <xdr:cNvCxnSpPr/>
      </xdr:nvCxnSpPr>
      <xdr:spPr>
        <a:xfrm flipV="1">
          <a:off x="8750300" y="9798698"/>
          <a:ext cx="889000" cy="1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152253</xdr:rowOff>
    </xdr:from>
    <xdr:to>
      <xdr:col>50</xdr:col>
      <xdr:colOff>165100</xdr:colOff>
      <xdr:row>57</xdr:row>
      <xdr:rowOff>82403</xdr:rowOff>
    </xdr:to>
    <xdr:sp macro="" textlink="">
      <xdr:nvSpPr>
        <xdr:cNvPr id="361" name="フローチャート: 判断 360"/>
        <xdr:cNvSpPr/>
      </xdr:nvSpPr>
      <xdr:spPr>
        <a:xfrm>
          <a:off x="9588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73530</xdr:rowOff>
    </xdr:from>
    <xdr:ext cx="534377" cy="259045"/>
    <xdr:sp macro="" textlink="">
      <xdr:nvSpPr>
        <xdr:cNvPr id="362" name="テキスト ボックス 361"/>
        <xdr:cNvSpPr txBox="1"/>
      </xdr:nvSpPr>
      <xdr:spPr>
        <a:xfrm>
          <a:off x="9372111" y="98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16042</xdr:rowOff>
    </xdr:from>
    <xdr:to>
      <xdr:col>45</xdr:col>
      <xdr:colOff>177800</xdr:colOff>
      <xdr:row>57</xdr:row>
      <xdr:rowOff>42865</xdr:rowOff>
    </xdr:to>
    <xdr:cxnSp macro="">
      <xdr:nvCxnSpPr>
        <xdr:cNvPr id="363" name="直線コネクタ 362"/>
        <xdr:cNvCxnSpPr/>
      </xdr:nvCxnSpPr>
      <xdr:spPr>
        <a:xfrm>
          <a:off x="7861300" y="9788692"/>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115074</xdr:rowOff>
    </xdr:from>
    <xdr:to>
      <xdr:col>46</xdr:col>
      <xdr:colOff>38100</xdr:colOff>
      <xdr:row>57</xdr:row>
      <xdr:rowOff>45224</xdr:rowOff>
    </xdr:to>
    <xdr:sp macro="" textlink="">
      <xdr:nvSpPr>
        <xdr:cNvPr id="364" name="フローチャート: 判断 363"/>
        <xdr:cNvSpPr/>
      </xdr:nvSpPr>
      <xdr:spPr>
        <a:xfrm>
          <a:off x="8699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61751</xdr:rowOff>
    </xdr:from>
    <xdr:ext cx="534377" cy="259045"/>
    <xdr:sp macro="" textlink="">
      <xdr:nvSpPr>
        <xdr:cNvPr id="365" name="テキスト ボックス 364"/>
        <xdr:cNvSpPr txBox="1"/>
      </xdr:nvSpPr>
      <xdr:spPr>
        <a:xfrm>
          <a:off x="8483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130419</xdr:rowOff>
    </xdr:from>
    <xdr:to>
      <xdr:col>41</xdr:col>
      <xdr:colOff>50800</xdr:colOff>
      <xdr:row>57</xdr:row>
      <xdr:rowOff>16042</xdr:rowOff>
    </xdr:to>
    <xdr:cxnSp macro="">
      <xdr:nvCxnSpPr>
        <xdr:cNvPr id="366" name="直線コネクタ 365"/>
        <xdr:cNvCxnSpPr/>
      </xdr:nvCxnSpPr>
      <xdr:spPr>
        <a:xfrm>
          <a:off x="6972300" y="9731619"/>
          <a:ext cx="889000" cy="5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3000</xdr:rowOff>
    </xdr:from>
    <xdr:to>
      <xdr:col>41</xdr:col>
      <xdr:colOff>101600</xdr:colOff>
      <xdr:row>57</xdr:row>
      <xdr:rowOff>104600</xdr:rowOff>
    </xdr:to>
    <xdr:sp macro="" textlink="">
      <xdr:nvSpPr>
        <xdr:cNvPr id="367" name="フローチャート: 判断 366"/>
        <xdr:cNvSpPr/>
      </xdr:nvSpPr>
      <xdr:spPr>
        <a:xfrm>
          <a:off x="78105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95727</xdr:rowOff>
    </xdr:from>
    <xdr:ext cx="534377" cy="259045"/>
    <xdr:sp macro="" textlink="">
      <xdr:nvSpPr>
        <xdr:cNvPr id="368" name="テキスト ボックス 367"/>
        <xdr:cNvSpPr txBox="1"/>
      </xdr:nvSpPr>
      <xdr:spPr>
        <a:xfrm>
          <a:off x="7594111" y="98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149372</xdr:rowOff>
    </xdr:from>
    <xdr:to>
      <xdr:col>36</xdr:col>
      <xdr:colOff>165100</xdr:colOff>
      <xdr:row>57</xdr:row>
      <xdr:rowOff>79522</xdr:rowOff>
    </xdr:to>
    <xdr:sp macro="" textlink="">
      <xdr:nvSpPr>
        <xdr:cNvPr id="369" name="フローチャート: 判断 368"/>
        <xdr:cNvSpPr/>
      </xdr:nvSpPr>
      <xdr:spPr>
        <a:xfrm>
          <a:off x="6921500" y="97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70649</xdr:rowOff>
    </xdr:from>
    <xdr:ext cx="534377" cy="259045"/>
    <xdr:sp macro="" textlink="">
      <xdr:nvSpPr>
        <xdr:cNvPr id="370" name="テキスト ボックス 369"/>
        <xdr:cNvSpPr txBox="1"/>
      </xdr:nvSpPr>
      <xdr:spPr>
        <a:xfrm>
          <a:off x="6705111" y="98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62374</xdr:rowOff>
    </xdr:from>
    <xdr:to>
      <xdr:col>55</xdr:col>
      <xdr:colOff>50800</xdr:colOff>
      <xdr:row>55</xdr:row>
      <xdr:rowOff>163974</xdr:rowOff>
    </xdr:to>
    <xdr:sp macro="" textlink="">
      <xdr:nvSpPr>
        <xdr:cNvPr id="376" name="楕円 375"/>
        <xdr:cNvSpPr/>
      </xdr:nvSpPr>
      <xdr:spPr>
        <a:xfrm>
          <a:off x="10426700" y="94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85251</xdr:rowOff>
    </xdr:from>
    <xdr:ext cx="534377" cy="259045"/>
    <xdr:sp macro="" textlink="">
      <xdr:nvSpPr>
        <xdr:cNvPr id="377" name="普通建設事業費該当値テキスト"/>
        <xdr:cNvSpPr txBox="1"/>
      </xdr:nvSpPr>
      <xdr:spPr>
        <a:xfrm>
          <a:off x="10528300"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146698</xdr:rowOff>
    </xdr:from>
    <xdr:to>
      <xdr:col>50</xdr:col>
      <xdr:colOff>165100</xdr:colOff>
      <xdr:row>57</xdr:row>
      <xdr:rowOff>76848</xdr:rowOff>
    </xdr:to>
    <xdr:sp macro="" textlink="">
      <xdr:nvSpPr>
        <xdr:cNvPr id="378" name="楕円 377"/>
        <xdr:cNvSpPr/>
      </xdr:nvSpPr>
      <xdr:spPr>
        <a:xfrm>
          <a:off x="9588500" y="974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93375</xdr:rowOff>
    </xdr:from>
    <xdr:ext cx="534377" cy="259045"/>
    <xdr:sp macro="" textlink="">
      <xdr:nvSpPr>
        <xdr:cNvPr id="379" name="テキスト ボックス 378"/>
        <xdr:cNvSpPr txBox="1"/>
      </xdr:nvSpPr>
      <xdr:spPr>
        <a:xfrm>
          <a:off x="9372111" y="952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163515</xdr:rowOff>
    </xdr:from>
    <xdr:to>
      <xdr:col>46</xdr:col>
      <xdr:colOff>38100</xdr:colOff>
      <xdr:row>57</xdr:row>
      <xdr:rowOff>93665</xdr:rowOff>
    </xdr:to>
    <xdr:sp macro="" textlink="">
      <xdr:nvSpPr>
        <xdr:cNvPr id="380" name="楕円 379"/>
        <xdr:cNvSpPr/>
      </xdr:nvSpPr>
      <xdr:spPr>
        <a:xfrm>
          <a:off x="8699500" y="976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84792</xdr:rowOff>
    </xdr:from>
    <xdr:ext cx="534377" cy="259045"/>
    <xdr:sp macro="" textlink="">
      <xdr:nvSpPr>
        <xdr:cNvPr id="381" name="テキスト ボックス 380"/>
        <xdr:cNvSpPr txBox="1"/>
      </xdr:nvSpPr>
      <xdr:spPr>
        <a:xfrm>
          <a:off x="8483111" y="985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136692</xdr:rowOff>
    </xdr:from>
    <xdr:to>
      <xdr:col>41</xdr:col>
      <xdr:colOff>101600</xdr:colOff>
      <xdr:row>57</xdr:row>
      <xdr:rowOff>66842</xdr:rowOff>
    </xdr:to>
    <xdr:sp macro="" textlink="">
      <xdr:nvSpPr>
        <xdr:cNvPr id="382" name="楕円 381"/>
        <xdr:cNvSpPr/>
      </xdr:nvSpPr>
      <xdr:spPr>
        <a:xfrm>
          <a:off x="7810500" y="973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83369</xdr:rowOff>
    </xdr:from>
    <xdr:ext cx="534377" cy="259045"/>
    <xdr:sp macro="" textlink="">
      <xdr:nvSpPr>
        <xdr:cNvPr id="383" name="テキスト ボックス 382"/>
        <xdr:cNvSpPr txBox="1"/>
      </xdr:nvSpPr>
      <xdr:spPr>
        <a:xfrm>
          <a:off x="7594111" y="951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79619</xdr:rowOff>
    </xdr:from>
    <xdr:to>
      <xdr:col>36</xdr:col>
      <xdr:colOff>165100</xdr:colOff>
      <xdr:row>57</xdr:row>
      <xdr:rowOff>9769</xdr:rowOff>
    </xdr:to>
    <xdr:sp macro="" textlink="">
      <xdr:nvSpPr>
        <xdr:cNvPr id="384" name="楕円 383"/>
        <xdr:cNvSpPr/>
      </xdr:nvSpPr>
      <xdr:spPr>
        <a:xfrm>
          <a:off x="6921500" y="968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26296</xdr:rowOff>
    </xdr:from>
    <xdr:ext cx="534377" cy="259045"/>
    <xdr:sp macro="" textlink="">
      <xdr:nvSpPr>
        <xdr:cNvPr id="385" name="テキスト ボックス 384"/>
        <xdr:cNvSpPr txBox="1"/>
      </xdr:nvSpPr>
      <xdr:spPr>
        <a:xfrm>
          <a:off x="6705111" y="945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60833</xdr:rowOff>
    </xdr:from>
    <xdr:to>
      <xdr:col>54</xdr:col>
      <xdr:colOff>189865</xdr:colOff>
      <xdr:row>78</xdr:row>
      <xdr:rowOff>120407</xdr:rowOff>
    </xdr:to>
    <xdr:cxnSp macro="">
      <xdr:nvCxnSpPr>
        <xdr:cNvPr id="407" name="直線コネクタ 406"/>
        <xdr:cNvCxnSpPr/>
      </xdr:nvCxnSpPr>
      <xdr:spPr>
        <a:xfrm flipV="1">
          <a:off x="10475595" y="12233783"/>
          <a:ext cx="1270" cy="12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124234</xdr:rowOff>
    </xdr:from>
    <xdr:ext cx="378565" cy="259045"/>
    <xdr:sp macro="" textlink="">
      <xdr:nvSpPr>
        <xdr:cNvPr id="408" name="普通建設事業費 （ うち新規整備　）最小値テキスト"/>
        <xdr:cNvSpPr txBox="1"/>
      </xdr:nvSpPr>
      <xdr:spPr>
        <a:xfrm>
          <a:off x="10528300" y="1349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120407</xdr:rowOff>
    </xdr:from>
    <xdr:to>
      <xdr:col>55</xdr:col>
      <xdr:colOff>88900</xdr:colOff>
      <xdr:row>78</xdr:row>
      <xdr:rowOff>120407</xdr:rowOff>
    </xdr:to>
    <xdr:cxnSp macro="">
      <xdr:nvCxnSpPr>
        <xdr:cNvPr id="409" name="直線コネクタ 408"/>
        <xdr:cNvCxnSpPr/>
      </xdr:nvCxnSpPr>
      <xdr:spPr>
        <a:xfrm>
          <a:off x="10388600" y="134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7510</xdr:rowOff>
    </xdr:from>
    <xdr:ext cx="534377" cy="259045"/>
    <xdr:sp macro="" textlink="">
      <xdr:nvSpPr>
        <xdr:cNvPr id="410" name="普通建設事業費 （ うち新規整備　）最大値テキスト"/>
        <xdr:cNvSpPr txBox="1"/>
      </xdr:nvSpPr>
      <xdr:spPr>
        <a:xfrm>
          <a:off x="10528300" y="120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60833</xdr:rowOff>
    </xdr:from>
    <xdr:to>
      <xdr:col>55</xdr:col>
      <xdr:colOff>88900</xdr:colOff>
      <xdr:row>71</xdr:row>
      <xdr:rowOff>60833</xdr:rowOff>
    </xdr:to>
    <xdr:cxnSp macro="">
      <xdr:nvCxnSpPr>
        <xdr:cNvPr id="411" name="直線コネクタ 410"/>
        <xdr:cNvCxnSpPr/>
      </xdr:nvCxnSpPr>
      <xdr:spPr>
        <a:xfrm>
          <a:off x="10388600" y="1223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99833</xdr:rowOff>
    </xdr:from>
    <xdr:to>
      <xdr:col>55</xdr:col>
      <xdr:colOff>0</xdr:colOff>
      <xdr:row>78</xdr:row>
      <xdr:rowOff>110165</xdr:rowOff>
    </xdr:to>
    <xdr:cxnSp macro="">
      <xdr:nvCxnSpPr>
        <xdr:cNvPr id="412" name="直線コネクタ 411"/>
        <xdr:cNvCxnSpPr/>
      </xdr:nvCxnSpPr>
      <xdr:spPr>
        <a:xfrm flipV="1">
          <a:off x="9639300" y="13472933"/>
          <a:ext cx="8382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13479</xdr:rowOff>
    </xdr:from>
    <xdr:ext cx="469744" cy="259045"/>
    <xdr:sp macro="" textlink="">
      <xdr:nvSpPr>
        <xdr:cNvPr id="413" name="普通建設事業費 （ うち新規整備　）平均値テキスト"/>
        <xdr:cNvSpPr txBox="1"/>
      </xdr:nvSpPr>
      <xdr:spPr>
        <a:xfrm>
          <a:off x="10528300" y="1304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162052</xdr:rowOff>
    </xdr:from>
    <xdr:to>
      <xdr:col>55</xdr:col>
      <xdr:colOff>50800</xdr:colOff>
      <xdr:row>77</xdr:row>
      <xdr:rowOff>92202</xdr:rowOff>
    </xdr:to>
    <xdr:sp macro="" textlink="">
      <xdr:nvSpPr>
        <xdr:cNvPr id="414" name="フローチャート: 判断 413"/>
        <xdr:cNvSpPr/>
      </xdr:nvSpPr>
      <xdr:spPr>
        <a:xfrm>
          <a:off x="104267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110165</xdr:rowOff>
    </xdr:from>
    <xdr:to>
      <xdr:col>50</xdr:col>
      <xdr:colOff>114300</xdr:colOff>
      <xdr:row>78</xdr:row>
      <xdr:rowOff>128865</xdr:rowOff>
    </xdr:to>
    <xdr:cxnSp macro="">
      <xdr:nvCxnSpPr>
        <xdr:cNvPr id="415" name="直線コネクタ 414"/>
        <xdr:cNvCxnSpPr/>
      </xdr:nvCxnSpPr>
      <xdr:spPr>
        <a:xfrm flipV="1">
          <a:off x="8750300" y="13483265"/>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123144</xdr:rowOff>
    </xdr:from>
    <xdr:to>
      <xdr:col>50</xdr:col>
      <xdr:colOff>165100</xdr:colOff>
      <xdr:row>77</xdr:row>
      <xdr:rowOff>53294</xdr:rowOff>
    </xdr:to>
    <xdr:sp macro="" textlink="">
      <xdr:nvSpPr>
        <xdr:cNvPr id="416" name="フローチャート: 判断 415"/>
        <xdr:cNvSpPr/>
      </xdr:nvSpPr>
      <xdr:spPr>
        <a:xfrm>
          <a:off x="9588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69821</xdr:rowOff>
    </xdr:from>
    <xdr:ext cx="469744" cy="259045"/>
    <xdr:sp macro="" textlink="">
      <xdr:nvSpPr>
        <xdr:cNvPr id="417" name="テキスト ボックス 416"/>
        <xdr:cNvSpPr txBox="1"/>
      </xdr:nvSpPr>
      <xdr:spPr>
        <a:xfrm>
          <a:off x="9404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128865</xdr:rowOff>
    </xdr:from>
    <xdr:to>
      <xdr:col>45</xdr:col>
      <xdr:colOff>177800</xdr:colOff>
      <xdr:row>78</xdr:row>
      <xdr:rowOff>139700</xdr:rowOff>
    </xdr:to>
    <xdr:cxnSp macro="">
      <xdr:nvCxnSpPr>
        <xdr:cNvPr id="418" name="直線コネクタ 417"/>
        <xdr:cNvCxnSpPr/>
      </xdr:nvCxnSpPr>
      <xdr:spPr>
        <a:xfrm flipV="1">
          <a:off x="7861300" y="13501965"/>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117018</xdr:rowOff>
    </xdr:from>
    <xdr:to>
      <xdr:col>46</xdr:col>
      <xdr:colOff>38100</xdr:colOff>
      <xdr:row>77</xdr:row>
      <xdr:rowOff>47168</xdr:rowOff>
    </xdr:to>
    <xdr:sp macro="" textlink="">
      <xdr:nvSpPr>
        <xdr:cNvPr id="419" name="フローチャート: 判断 418"/>
        <xdr:cNvSpPr/>
      </xdr:nvSpPr>
      <xdr:spPr>
        <a:xfrm>
          <a:off x="8699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63695</xdr:rowOff>
    </xdr:from>
    <xdr:ext cx="469744" cy="259045"/>
    <xdr:sp macro="" textlink="">
      <xdr:nvSpPr>
        <xdr:cNvPr id="420" name="テキスト ボックス 419"/>
        <xdr:cNvSpPr txBox="1"/>
      </xdr:nvSpPr>
      <xdr:spPr>
        <a:xfrm>
          <a:off x="8515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21" name="直線コネクタ 420"/>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2" name="フローチャート: 判断 421"/>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3" name="テキスト ボックス 422"/>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71938</xdr:rowOff>
    </xdr:from>
    <xdr:to>
      <xdr:col>36</xdr:col>
      <xdr:colOff>165100</xdr:colOff>
      <xdr:row>77</xdr:row>
      <xdr:rowOff>2088</xdr:rowOff>
    </xdr:to>
    <xdr:sp macro="" textlink="">
      <xdr:nvSpPr>
        <xdr:cNvPr id="424" name="フローチャート: 判断 423"/>
        <xdr:cNvSpPr/>
      </xdr:nvSpPr>
      <xdr:spPr>
        <a:xfrm>
          <a:off x="6921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18615</xdr:rowOff>
    </xdr:from>
    <xdr:ext cx="469744" cy="259045"/>
    <xdr:sp macro="" textlink="">
      <xdr:nvSpPr>
        <xdr:cNvPr id="425" name="テキスト ボックス 424"/>
        <xdr:cNvSpPr txBox="1"/>
      </xdr:nvSpPr>
      <xdr:spPr>
        <a:xfrm>
          <a:off x="6737428" y="128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49033</xdr:rowOff>
    </xdr:from>
    <xdr:to>
      <xdr:col>55</xdr:col>
      <xdr:colOff>50800</xdr:colOff>
      <xdr:row>78</xdr:row>
      <xdr:rowOff>150633</xdr:rowOff>
    </xdr:to>
    <xdr:sp macro="" textlink="">
      <xdr:nvSpPr>
        <xdr:cNvPr id="431" name="楕円 430"/>
        <xdr:cNvSpPr/>
      </xdr:nvSpPr>
      <xdr:spPr>
        <a:xfrm>
          <a:off x="10426700" y="1342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135410</xdr:rowOff>
    </xdr:from>
    <xdr:ext cx="378565" cy="259045"/>
    <xdr:sp macro="" textlink="">
      <xdr:nvSpPr>
        <xdr:cNvPr id="432" name="普通建設事業費 （ うち新規整備　）該当値テキスト"/>
        <xdr:cNvSpPr txBox="1"/>
      </xdr:nvSpPr>
      <xdr:spPr>
        <a:xfrm>
          <a:off x="10528300" y="13337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59365</xdr:rowOff>
    </xdr:from>
    <xdr:to>
      <xdr:col>50</xdr:col>
      <xdr:colOff>165100</xdr:colOff>
      <xdr:row>78</xdr:row>
      <xdr:rowOff>160965</xdr:rowOff>
    </xdr:to>
    <xdr:sp macro="" textlink="">
      <xdr:nvSpPr>
        <xdr:cNvPr id="433" name="楕円 432"/>
        <xdr:cNvSpPr/>
      </xdr:nvSpPr>
      <xdr:spPr>
        <a:xfrm>
          <a:off x="9588500" y="134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152092</xdr:rowOff>
    </xdr:from>
    <xdr:ext cx="378565" cy="259045"/>
    <xdr:sp macro="" textlink="">
      <xdr:nvSpPr>
        <xdr:cNvPr id="434" name="テキスト ボックス 433"/>
        <xdr:cNvSpPr txBox="1"/>
      </xdr:nvSpPr>
      <xdr:spPr>
        <a:xfrm>
          <a:off x="9450017" y="13525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78065</xdr:rowOff>
    </xdr:from>
    <xdr:to>
      <xdr:col>46</xdr:col>
      <xdr:colOff>38100</xdr:colOff>
      <xdr:row>79</xdr:row>
      <xdr:rowOff>8215</xdr:rowOff>
    </xdr:to>
    <xdr:sp macro="" textlink="">
      <xdr:nvSpPr>
        <xdr:cNvPr id="435" name="楕円 434"/>
        <xdr:cNvSpPr/>
      </xdr:nvSpPr>
      <xdr:spPr>
        <a:xfrm>
          <a:off x="8699500" y="1345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170792</xdr:rowOff>
    </xdr:from>
    <xdr:ext cx="378565" cy="259045"/>
    <xdr:sp macro="" textlink="">
      <xdr:nvSpPr>
        <xdr:cNvPr id="436" name="テキスト ボックス 435"/>
        <xdr:cNvSpPr txBox="1"/>
      </xdr:nvSpPr>
      <xdr:spPr>
        <a:xfrm>
          <a:off x="8561017" y="13543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37" name="楕円 436"/>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38" name="テキスト ボックス 437"/>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39" name="楕円 438"/>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40" name="テキスト ボックス 439"/>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57981</xdr:rowOff>
    </xdr:from>
    <xdr:to>
      <xdr:col>54</xdr:col>
      <xdr:colOff>189865</xdr:colOff>
      <xdr:row>98</xdr:row>
      <xdr:rowOff>125777</xdr:rowOff>
    </xdr:to>
    <xdr:cxnSp macro="">
      <xdr:nvCxnSpPr>
        <xdr:cNvPr id="466" name="直線コネクタ 465"/>
        <xdr:cNvCxnSpPr/>
      </xdr:nvCxnSpPr>
      <xdr:spPr>
        <a:xfrm flipV="1">
          <a:off x="10475595" y="15488481"/>
          <a:ext cx="1270" cy="1439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129604</xdr:rowOff>
    </xdr:from>
    <xdr:ext cx="534377" cy="259045"/>
    <xdr:sp macro="" textlink="">
      <xdr:nvSpPr>
        <xdr:cNvPr id="467" name="普通建設事業費 （ うち更新整備　）最小値テキスト"/>
        <xdr:cNvSpPr txBox="1"/>
      </xdr:nvSpPr>
      <xdr:spPr>
        <a:xfrm>
          <a:off x="10528300" y="1693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125777</xdr:rowOff>
    </xdr:from>
    <xdr:to>
      <xdr:col>55</xdr:col>
      <xdr:colOff>88900</xdr:colOff>
      <xdr:row>98</xdr:row>
      <xdr:rowOff>125777</xdr:rowOff>
    </xdr:to>
    <xdr:cxnSp macro="">
      <xdr:nvCxnSpPr>
        <xdr:cNvPr id="468" name="直線コネクタ 467"/>
        <xdr:cNvCxnSpPr/>
      </xdr:nvCxnSpPr>
      <xdr:spPr>
        <a:xfrm>
          <a:off x="10388600" y="1692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4658</xdr:rowOff>
    </xdr:from>
    <xdr:ext cx="599010" cy="259045"/>
    <xdr:sp macro="" textlink="">
      <xdr:nvSpPr>
        <xdr:cNvPr id="469" name="普通建設事業費 （ うち更新整備　）最大値テキスト"/>
        <xdr:cNvSpPr txBox="1"/>
      </xdr:nvSpPr>
      <xdr:spPr>
        <a:xfrm>
          <a:off x="10528300" y="152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57981</xdr:rowOff>
    </xdr:from>
    <xdr:to>
      <xdr:col>55</xdr:col>
      <xdr:colOff>88900</xdr:colOff>
      <xdr:row>90</xdr:row>
      <xdr:rowOff>57981</xdr:rowOff>
    </xdr:to>
    <xdr:cxnSp macro="">
      <xdr:nvCxnSpPr>
        <xdr:cNvPr id="470" name="直線コネクタ 469"/>
        <xdr:cNvCxnSpPr/>
      </xdr:nvCxnSpPr>
      <xdr:spPr>
        <a:xfrm>
          <a:off x="10388600" y="154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94774</xdr:rowOff>
    </xdr:from>
    <xdr:to>
      <xdr:col>55</xdr:col>
      <xdr:colOff>0</xdr:colOff>
      <xdr:row>97</xdr:row>
      <xdr:rowOff>125723</xdr:rowOff>
    </xdr:to>
    <xdr:cxnSp macro="">
      <xdr:nvCxnSpPr>
        <xdr:cNvPr id="471" name="直線コネクタ 470"/>
        <xdr:cNvCxnSpPr/>
      </xdr:nvCxnSpPr>
      <xdr:spPr>
        <a:xfrm flipV="1">
          <a:off x="9639300" y="16553974"/>
          <a:ext cx="838200" cy="20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72258</xdr:rowOff>
    </xdr:from>
    <xdr:ext cx="534377" cy="259045"/>
    <xdr:sp macro="" textlink="">
      <xdr:nvSpPr>
        <xdr:cNvPr id="472" name="普通建設事業費 （ うち更新整備　）平均値テキスト"/>
        <xdr:cNvSpPr txBox="1"/>
      </xdr:nvSpPr>
      <xdr:spPr>
        <a:xfrm>
          <a:off x="10528300" y="16702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93831</xdr:rowOff>
    </xdr:from>
    <xdr:to>
      <xdr:col>55</xdr:col>
      <xdr:colOff>50800</xdr:colOff>
      <xdr:row>98</xdr:row>
      <xdr:rowOff>23981</xdr:rowOff>
    </xdr:to>
    <xdr:sp macro="" textlink="">
      <xdr:nvSpPr>
        <xdr:cNvPr id="473" name="フローチャート: 判断 472"/>
        <xdr:cNvSpPr/>
      </xdr:nvSpPr>
      <xdr:spPr>
        <a:xfrm>
          <a:off x="104267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102188</xdr:rowOff>
    </xdr:from>
    <xdr:to>
      <xdr:col>50</xdr:col>
      <xdr:colOff>114300</xdr:colOff>
      <xdr:row>97</xdr:row>
      <xdr:rowOff>125723</xdr:rowOff>
    </xdr:to>
    <xdr:cxnSp macro="">
      <xdr:nvCxnSpPr>
        <xdr:cNvPr id="474" name="直線コネクタ 473"/>
        <xdr:cNvCxnSpPr/>
      </xdr:nvCxnSpPr>
      <xdr:spPr>
        <a:xfrm>
          <a:off x="8750300" y="16732838"/>
          <a:ext cx="889000" cy="2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140412</xdr:rowOff>
    </xdr:from>
    <xdr:to>
      <xdr:col>50</xdr:col>
      <xdr:colOff>165100</xdr:colOff>
      <xdr:row>98</xdr:row>
      <xdr:rowOff>70562</xdr:rowOff>
    </xdr:to>
    <xdr:sp macro="" textlink="">
      <xdr:nvSpPr>
        <xdr:cNvPr id="475" name="フローチャート: 判断 474"/>
        <xdr:cNvSpPr/>
      </xdr:nvSpPr>
      <xdr:spPr>
        <a:xfrm>
          <a:off x="9588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61689</xdr:rowOff>
    </xdr:from>
    <xdr:ext cx="534377" cy="259045"/>
    <xdr:sp macro="" textlink="">
      <xdr:nvSpPr>
        <xdr:cNvPr id="476" name="テキスト ボックス 475"/>
        <xdr:cNvSpPr txBox="1"/>
      </xdr:nvSpPr>
      <xdr:spPr>
        <a:xfrm>
          <a:off x="9372111" y="1686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169658</xdr:rowOff>
    </xdr:from>
    <xdr:to>
      <xdr:col>45</xdr:col>
      <xdr:colOff>177800</xdr:colOff>
      <xdr:row>97</xdr:row>
      <xdr:rowOff>102188</xdr:rowOff>
    </xdr:to>
    <xdr:cxnSp macro="">
      <xdr:nvCxnSpPr>
        <xdr:cNvPr id="477" name="直線コネクタ 476"/>
        <xdr:cNvCxnSpPr/>
      </xdr:nvCxnSpPr>
      <xdr:spPr>
        <a:xfrm>
          <a:off x="7861300" y="16628858"/>
          <a:ext cx="889000" cy="10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124997</xdr:rowOff>
    </xdr:from>
    <xdr:to>
      <xdr:col>46</xdr:col>
      <xdr:colOff>38100</xdr:colOff>
      <xdr:row>98</xdr:row>
      <xdr:rowOff>55147</xdr:rowOff>
    </xdr:to>
    <xdr:sp macro="" textlink="">
      <xdr:nvSpPr>
        <xdr:cNvPr id="478" name="フローチャート: 判断 477"/>
        <xdr:cNvSpPr/>
      </xdr:nvSpPr>
      <xdr:spPr>
        <a:xfrm>
          <a:off x="8699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46274</xdr:rowOff>
    </xdr:from>
    <xdr:ext cx="534377" cy="259045"/>
    <xdr:sp macro="" textlink="">
      <xdr:nvSpPr>
        <xdr:cNvPr id="479" name="テキスト ボックス 478"/>
        <xdr:cNvSpPr txBox="1"/>
      </xdr:nvSpPr>
      <xdr:spPr>
        <a:xfrm>
          <a:off x="8483111" y="168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84379</xdr:rowOff>
    </xdr:from>
    <xdr:to>
      <xdr:col>41</xdr:col>
      <xdr:colOff>50800</xdr:colOff>
      <xdr:row>96</xdr:row>
      <xdr:rowOff>169658</xdr:rowOff>
    </xdr:to>
    <xdr:cxnSp macro="">
      <xdr:nvCxnSpPr>
        <xdr:cNvPr id="480" name="直線コネクタ 479"/>
        <xdr:cNvCxnSpPr/>
      </xdr:nvCxnSpPr>
      <xdr:spPr>
        <a:xfrm>
          <a:off x="6972300" y="16543579"/>
          <a:ext cx="889000" cy="8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22932</xdr:rowOff>
    </xdr:from>
    <xdr:to>
      <xdr:col>41</xdr:col>
      <xdr:colOff>101600</xdr:colOff>
      <xdr:row>98</xdr:row>
      <xdr:rowOff>124532</xdr:rowOff>
    </xdr:to>
    <xdr:sp macro="" textlink="">
      <xdr:nvSpPr>
        <xdr:cNvPr id="481" name="フローチャート: 判断 480"/>
        <xdr:cNvSpPr/>
      </xdr:nvSpPr>
      <xdr:spPr>
        <a:xfrm>
          <a:off x="7810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115659</xdr:rowOff>
    </xdr:from>
    <xdr:ext cx="534377" cy="259045"/>
    <xdr:sp macro="" textlink="">
      <xdr:nvSpPr>
        <xdr:cNvPr id="482" name="テキスト ボックス 481"/>
        <xdr:cNvSpPr txBox="1"/>
      </xdr:nvSpPr>
      <xdr:spPr>
        <a:xfrm>
          <a:off x="7594111" y="1691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160986</xdr:rowOff>
    </xdr:from>
    <xdr:to>
      <xdr:col>36</xdr:col>
      <xdr:colOff>165100</xdr:colOff>
      <xdr:row>98</xdr:row>
      <xdr:rowOff>91136</xdr:rowOff>
    </xdr:to>
    <xdr:sp macro="" textlink="">
      <xdr:nvSpPr>
        <xdr:cNvPr id="483" name="フローチャート: 判断 482"/>
        <xdr:cNvSpPr/>
      </xdr:nvSpPr>
      <xdr:spPr>
        <a:xfrm>
          <a:off x="6921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82263</xdr:rowOff>
    </xdr:from>
    <xdr:ext cx="534377" cy="259045"/>
    <xdr:sp macro="" textlink="">
      <xdr:nvSpPr>
        <xdr:cNvPr id="484" name="テキスト ボックス 483"/>
        <xdr:cNvSpPr txBox="1"/>
      </xdr:nvSpPr>
      <xdr:spPr>
        <a:xfrm>
          <a:off x="6705111" y="1688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43974</xdr:rowOff>
    </xdr:from>
    <xdr:to>
      <xdr:col>55</xdr:col>
      <xdr:colOff>50800</xdr:colOff>
      <xdr:row>96</xdr:row>
      <xdr:rowOff>145574</xdr:rowOff>
    </xdr:to>
    <xdr:sp macro="" textlink="">
      <xdr:nvSpPr>
        <xdr:cNvPr id="490" name="楕円 489"/>
        <xdr:cNvSpPr/>
      </xdr:nvSpPr>
      <xdr:spPr>
        <a:xfrm>
          <a:off x="10426700" y="165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66851</xdr:rowOff>
    </xdr:from>
    <xdr:ext cx="534377" cy="259045"/>
    <xdr:sp macro="" textlink="">
      <xdr:nvSpPr>
        <xdr:cNvPr id="491" name="普通建設事業費 （ うち更新整備　）該当値テキスト"/>
        <xdr:cNvSpPr txBox="1"/>
      </xdr:nvSpPr>
      <xdr:spPr>
        <a:xfrm>
          <a:off x="10528300" y="1635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74923</xdr:rowOff>
    </xdr:from>
    <xdr:to>
      <xdr:col>50</xdr:col>
      <xdr:colOff>165100</xdr:colOff>
      <xdr:row>98</xdr:row>
      <xdr:rowOff>5073</xdr:rowOff>
    </xdr:to>
    <xdr:sp macro="" textlink="">
      <xdr:nvSpPr>
        <xdr:cNvPr id="492" name="楕円 491"/>
        <xdr:cNvSpPr/>
      </xdr:nvSpPr>
      <xdr:spPr>
        <a:xfrm>
          <a:off x="9588500" y="167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21600</xdr:rowOff>
    </xdr:from>
    <xdr:ext cx="534377" cy="259045"/>
    <xdr:sp macro="" textlink="">
      <xdr:nvSpPr>
        <xdr:cNvPr id="493" name="テキスト ボックス 492"/>
        <xdr:cNvSpPr txBox="1"/>
      </xdr:nvSpPr>
      <xdr:spPr>
        <a:xfrm>
          <a:off x="9372111" y="1648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51388</xdr:rowOff>
    </xdr:from>
    <xdr:to>
      <xdr:col>46</xdr:col>
      <xdr:colOff>38100</xdr:colOff>
      <xdr:row>97</xdr:row>
      <xdr:rowOff>152988</xdr:rowOff>
    </xdr:to>
    <xdr:sp macro="" textlink="">
      <xdr:nvSpPr>
        <xdr:cNvPr id="494" name="楕円 493"/>
        <xdr:cNvSpPr/>
      </xdr:nvSpPr>
      <xdr:spPr>
        <a:xfrm>
          <a:off x="8699500" y="1668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169515</xdr:rowOff>
    </xdr:from>
    <xdr:ext cx="534377" cy="259045"/>
    <xdr:sp macro="" textlink="">
      <xdr:nvSpPr>
        <xdr:cNvPr id="495" name="テキスト ボックス 494"/>
        <xdr:cNvSpPr txBox="1"/>
      </xdr:nvSpPr>
      <xdr:spPr>
        <a:xfrm>
          <a:off x="8483111" y="164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118858</xdr:rowOff>
    </xdr:from>
    <xdr:to>
      <xdr:col>41</xdr:col>
      <xdr:colOff>101600</xdr:colOff>
      <xdr:row>97</xdr:row>
      <xdr:rowOff>49008</xdr:rowOff>
    </xdr:to>
    <xdr:sp macro="" textlink="">
      <xdr:nvSpPr>
        <xdr:cNvPr id="496" name="楕円 495"/>
        <xdr:cNvSpPr/>
      </xdr:nvSpPr>
      <xdr:spPr>
        <a:xfrm>
          <a:off x="7810500" y="165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65535</xdr:rowOff>
    </xdr:from>
    <xdr:ext cx="534377" cy="259045"/>
    <xdr:sp macro="" textlink="">
      <xdr:nvSpPr>
        <xdr:cNvPr id="497" name="テキスト ボックス 496"/>
        <xdr:cNvSpPr txBox="1"/>
      </xdr:nvSpPr>
      <xdr:spPr>
        <a:xfrm>
          <a:off x="7594111" y="1635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33579</xdr:rowOff>
    </xdr:from>
    <xdr:to>
      <xdr:col>36</xdr:col>
      <xdr:colOff>165100</xdr:colOff>
      <xdr:row>96</xdr:row>
      <xdr:rowOff>135179</xdr:rowOff>
    </xdr:to>
    <xdr:sp macro="" textlink="">
      <xdr:nvSpPr>
        <xdr:cNvPr id="498" name="楕円 497"/>
        <xdr:cNvSpPr/>
      </xdr:nvSpPr>
      <xdr:spPr>
        <a:xfrm>
          <a:off x="6921500" y="1649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151706</xdr:rowOff>
    </xdr:from>
    <xdr:ext cx="534377" cy="259045"/>
    <xdr:sp macro="" textlink="">
      <xdr:nvSpPr>
        <xdr:cNvPr id="499" name="テキスト ボックス 498"/>
        <xdr:cNvSpPr txBox="1"/>
      </xdr:nvSpPr>
      <xdr:spPr>
        <a:xfrm>
          <a:off x="6705111" y="1626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3" name="テキスト ボックス 512"/>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5" name="テキスト ボックス 514"/>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7" name="テキスト ボックス 516"/>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19" name="テキスト ボックス 518"/>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1" name="テキスト ボックス 520"/>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3" name="テキスト ボックス 522"/>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907</xdr:rowOff>
    </xdr:from>
    <xdr:to>
      <xdr:col>85</xdr:col>
      <xdr:colOff>126364</xdr:colOff>
      <xdr:row>39</xdr:row>
      <xdr:rowOff>98878</xdr:rowOff>
    </xdr:to>
    <xdr:cxnSp macro="">
      <xdr:nvCxnSpPr>
        <xdr:cNvPr id="525" name="直線コネクタ 524"/>
        <xdr:cNvCxnSpPr/>
      </xdr:nvCxnSpPr>
      <xdr:spPr>
        <a:xfrm flipV="1">
          <a:off x="16317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119034</xdr:rowOff>
    </xdr:from>
    <xdr:ext cx="313932" cy="259045"/>
    <xdr:sp macro="" textlink="">
      <xdr:nvSpPr>
        <xdr:cNvPr id="528" name="災害復旧事業費最大値テキスト"/>
        <xdr:cNvSpPr txBox="1"/>
      </xdr:nvSpPr>
      <xdr:spPr>
        <a:xfrm>
          <a:off x="16370300" y="5091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907</xdr:rowOff>
    </xdr:from>
    <xdr:to>
      <xdr:col>86</xdr:col>
      <xdr:colOff>25400</xdr:colOff>
      <xdr:row>31</xdr:row>
      <xdr:rowOff>907</xdr:rowOff>
    </xdr:to>
    <xdr:cxnSp macro="">
      <xdr:nvCxnSpPr>
        <xdr:cNvPr id="529" name="直線コネクタ 528"/>
        <xdr:cNvCxnSpPr/>
      </xdr:nvCxnSpPr>
      <xdr:spPr>
        <a:xfrm>
          <a:off x="16230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0" name="直線コネクタ 52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5642</xdr:rowOff>
    </xdr:from>
    <xdr:ext cx="249299" cy="259045"/>
    <xdr:sp macro="" textlink="">
      <xdr:nvSpPr>
        <xdr:cNvPr id="531" name="災害復旧事業費平均値テキスト"/>
        <xdr:cNvSpPr txBox="1"/>
      </xdr:nvSpPr>
      <xdr:spPr>
        <a:xfrm>
          <a:off x="16370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154215</xdr:rowOff>
    </xdr:from>
    <xdr:to>
      <xdr:col>85</xdr:col>
      <xdr:colOff>177800</xdr:colOff>
      <xdr:row>39</xdr:row>
      <xdr:rowOff>84365</xdr:rowOff>
    </xdr:to>
    <xdr:sp macro="" textlink="">
      <xdr:nvSpPr>
        <xdr:cNvPr id="532" name="フローチャート: 判断 531"/>
        <xdr:cNvSpPr/>
      </xdr:nvSpPr>
      <xdr:spPr>
        <a:xfrm>
          <a:off x="16268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3" name="直線コネクタ 53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48078</xdr:rowOff>
    </xdr:from>
    <xdr:to>
      <xdr:col>81</xdr:col>
      <xdr:colOff>101600</xdr:colOff>
      <xdr:row>39</xdr:row>
      <xdr:rowOff>149678</xdr:rowOff>
    </xdr:to>
    <xdr:sp macro="" textlink="">
      <xdr:nvSpPr>
        <xdr:cNvPr id="534" name="フローチャート: 判断 533"/>
        <xdr:cNvSpPr/>
      </xdr:nvSpPr>
      <xdr:spPr>
        <a:xfrm>
          <a:off x="15430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5" name="テキスト ボックス 53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6" name="直線コネクタ 53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48078</xdr:rowOff>
    </xdr:from>
    <xdr:to>
      <xdr:col>76</xdr:col>
      <xdr:colOff>165100</xdr:colOff>
      <xdr:row>37</xdr:row>
      <xdr:rowOff>149678</xdr:rowOff>
    </xdr:to>
    <xdr:sp macro="" textlink="">
      <xdr:nvSpPr>
        <xdr:cNvPr id="537" name="フローチャート: 判断 536"/>
        <xdr:cNvSpPr/>
      </xdr:nvSpPr>
      <xdr:spPr>
        <a:xfrm>
          <a:off x="14541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35</xdr:row>
      <xdr:rowOff>166205</xdr:rowOff>
    </xdr:from>
    <xdr:ext cx="313932" cy="259045"/>
    <xdr:sp macro="" textlink="">
      <xdr:nvSpPr>
        <xdr:cNvPr id="538" name="テキスト ボックス 537"/>
        <xdr:cNvSpPr txBox="1"/>
      </xdr:nvSpPr>
      <xdr:spPr>
        <a:xfrm>
          <a:off x="14435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9" name="直線コネクタ 53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129722</xdr:rowOff>
    </xdr:from>
    <xdr:to>
      <xdr:col>72</xdr:col>
      <xdr:colOff>38100</xdr:colOff>
      <xdr:row>38</xdr:row>
      <xdr:rowOff>59872</xdr:rowOff>
    </xdr:to>
    <xdr:sp macro="" textlink="">
      <xdr:nvSpPr>
        <xdr:cNvPr id="540" name="フローチャート: 判断 539"/>
        <xdr:cNvSpPr/>
      </xdr:nvSpPr>
      <xdr:spPr>
        <a:xfrm>
          <a:off x="13652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76399</xdr:rowOff>
    </xdr:from>
    <xdr:ext cx="313932" cy="259045"/>
    <xdr:sp macro="" textlink="">
      <xdr:nvSpPr>
        <xdr:cNvPr id="541" name="テキスト ボックス 540"/>
        <xdr:cNvSpPr txBox="1"/>
      </xdr:nvSpPr>
      <xdr:spPr>
        <a:xfrm>
          <a:off x="13546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162378</xdr:rowOff>
    </xdr:from>
    <xdr:to>
      <xdr:col>67</xdr:col>
      <xdr:colOff>101600</xdr:colOff>
      <xdr:row>38</xdr:row>
      <xdr:rowOff>92528</xdr:rowOff>
    </xdr:to>
    <xdr:sp macro="" textlink="">
      <xdr:nvSpPr>
        <xdr:cNvPr id="542" name="フローチャート: 判断 541"/>
        <xdr:cNvSpPr/>
      </xdr:nvSpPr>
      <xdr:spPr>
        <a:xfrm>
          <a:off x="12763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36</xdr:row>
      <xdr:rowOff>109055</xdr:rowOff>
    </xdr:from>
    <xdr:ext cx="313932" cy="259045"/>
    <xdr:sp macro="" textlink="">
      <xdr:nvSpPr>
        <xdr:cNvPr id="543" name="テキスト ボックス 542"/>
        <xdr:cNvSpPr txBox="1"/>
      </xdr:nvSpPr>
      <xdr:spPr>
        <a:xfrm>
          <a:off x="12657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0"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166205</xdr:rowOff>
    </xdr:from>
    <xdr:ext cx="249299" cy="259045"/>
    <xdr:sp macro="" textlink="">
      <xdr:nvSpPr>
        <xdr:cNvPr id="552" name="テキスト ボックス 551"/>
        <xdr:cNvSpPr txBox="1"/>
      </xdr:nvSpPr>
      <xdr:spPr>
        <a:xfrm>
          <a:off x="15356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3" name="楕円 55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4" name="テキスト ボックス 55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5" name="楕円 55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6" name="テキスト ボックス 55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7" name="楕円 55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8" name="テキスト ボックス 55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1" name="テキスト ボックス 620"/>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3" name="テキスト ボックス 622"/>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5" name="テキスト ボックス 624"/>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9" name="テキスト ボックス 62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95286</xdr:rowOff>
    </xdr:from>
    <xdr:to>
      <xdr:col>85</xdr:col>
      <xdr:colOff>126364</xdr:colOff>
      <xdr:row>78</xdr:row>
      <xdr:rowOff>110635</xdr:rowOff>
    </xdr:to>
    <xdr:cxnSp macro="">
      <xdr:nvCxnSpPr>
        <xdr:cNvPr id="633" name="直線コネクタ 632"/>
        <xdr:cNvCxnSpPr/>
      </xdr:nvCxnSpPr>
      <xdr:spPr>
        <a:xfrm flipV="1">
          <a:off x="16317595" y="11925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114462</xdr:rowOff>
    </xdr:from>
    <xdr:ext cx="469744" cy="259045"/>
    <xdr:sp macro="" textlink="">
      <xdr:nvSpPr>
        <xdr:cNvPr id="634" name="公債費最小値テキスト"/>
        <xdr:cNvSpPr txBox="1"/>
      </xdr:nvSpPr>
      <xdr:spPr>
        <a:xfrm>
          <a:off x="16370300" y="1348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110635</xdr:rowOff>
    </xdr:from>
    <xdr:to>
      <xdr:col>86</xdr:col>
      <xdr:colOff>25400</xdr:colOff>
      <xdr:row>78</xdr:row>
      <xdr:rowOff>110635</xdr:rowOff>
    </xdr:to>
    <xdr:cxnSp macro="">
      <xdr:nvCxnSpPr>
        <xdr:cNvPr id="635" name="直線コネクタ 634"/>
        <xdr:cNvCxnSpPr/>
      </xdr:nvCxnSpPr>
      <xdr:spPr>
        <a:xfrm>
          <a:off x="16230600" y="13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41963</xdr:rowOff>
    </xdr:from>
    <xdr:ext cx="534377" cy="259045"/>
    <xdr:sp macro="" textlink="">
      <xdr:nvSpPr>
        <xdr:cNvPr id="636" name="公債費最大値テキスト"/>
        <xdr:cNvSpPr txBox="1"/>
      </xdr:nvSpPr>
      <xdr:spPr>
        <a:xfrm>
          <a:off x="16370300" y="117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95286</xdr:rowOff>
    </xdr:from>
    <xdr:to>
      <xdr:col>86</xdr:col>
      <xdr:colOff>25400</xdr:colOff>
      <xdr:row>69</xdr:row>
      <xdr:rowOff>95286</xdr:rowOff>
    </xdr:to>
    <xdr:cxnSp macro="">
      <xdr:nvCxnSpPr>
        <xdr:cNvPr id="637" name="直線コネクタ 636"/>
        <xdr:cNvCxnSpPr/>
      </xdr:nvCxnSpPr>
      <xdr:spPr>
        <a:xfrm>
          <a:off x="16230600" y="1192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116187</xdr:rowOff>
    </xdr:from>
    <xdr:to>
      <xdr:col>85</xdr:col>
      <xdr:colOff>127000</xdr:colOff>
      <xdr:row>76</xdr:row>
      <xdr:rowOff>108894</xdr:rowOff>
    </xdr:to>
    <xdr:cxnSp macro="">
      <xdr:nvCxnSpPr>
        <xdr:cNvPr id="638" name="直線コネクタ 637"/>
        <xdr:cNvCxnSpPr/>
      </xdr:nvCxnSpPr>
      <xdr:spPr>
        <a:xfrm>
          <a:off x="15481300" y="12974937"/>
          <a:ext cx="838200" cy="16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90659</xdr:rowOff>
    </xdr:from>
    <xdr:ext cx="469744" cy="259045"/>
    <xdr:sp macro="" textlink="">
      <xdr:nvSpPr>
        <xdr:cNvPr id="639" name="公債費平均値テキスト"/>
        <xdr:cNvSpPr txBox="1"/>
      </xdr:nvSpPr>
      <xdr:spPr>
        <a:xfrm>
          <a:off x="16370300" y="1277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67782</xdr:rowOff>
    </xdr:from>
    <xdr:to>
      <xdr:col>85</xdr:col>
      <xdr:colOff>177800</xdr:colOff>
      <xdr:row>75</xdr:row>
      <xdr:rowOff>169382</xdr:rowOff>
    </xdr:to>
    <xdr:sp macro="" textlink="">
      <xdr:nvSpPr>
        <xdr:cNvPr id="640" name="フローチャート: 判断 639"/>
        <xdr:cNvSpPr/>
      </xdr:nvSpPr>
      <xdr:spPr>
        <a:xfrm>
          <a:off x="162687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34544</xdr:rowOff>
    </xdr:from>
    <xdr:to>
      <xdr:col>81</xdr:col>
      <xdr:colOff>50800</xdr:colOff>
      <xdr:row>75</xdr:row>
      <xdr:rowOff>116187</xdr:rowOff>
    </xdr:to>
    <xdr:cxnSp macro="">
      <xdr:nvCxnSpPr>
        <xdr:cNvPr id="641" name="直線コネクタ 640"/>
        <xdr:cNvCxnSpPr/>
      </xdr:nvCxnSpPr>
      <xdr:spPr>
        <a:xfrm>
          <a:off x="14592300" y="1289329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94778</xdr:rowOff>
    </xdr:from>
    <xdr:to>
      <xdr:col>81</xdr:col>
      <xdr:colOff>101600</xdr:colOff>
      <xdr:row>75</xdr:row>
      <xdr:rowOff>24928</xdr:rowOff>
    </xdr:to>
    <xdr:sp macro="" textlink="">
      <xdr:nvSpPr>
        <xdr:cNvPr id="642" name="フローチャート: 判断 641"/>
        <xdr:cNvSpPr/>
      </xdr:nvSpPr>
      <xdr:spPr>
        <a:xfrm>
          <a:off x="15430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41455</xdr:rowOff>
    </xdr:from>
    <xdr:ext cx="469744" cy="259045"/>
    <xdr:sp macro="" textlink="">
      <xdr:nvSpPr>
        <xdr:cNvPr id="643" name="テキスト ボックス 642"/>
        <xdr:cNvSpPr txBox="1"/>
      </xdr:nvSpPr>
      <xdr:spPr>
        <a:xfrm>
          <a:off x="15246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10595</xdr:rowOff>
    </xdr:from>
    <xdr:to>
      <xdr:col>76</xdr:col>
      <xdr:colOff>114300</xdr:colOff>
      <xdr:row>75</xdr:row>
      <xdr:rowOff>34544</xdr:rowOff>
    </xdr:to>
    <xdr:cxnSp macro="">
      <xdr:nvCxnSpPr>
        <xdr:cNvPr id="644" name="直線コネクタ 643"/>
        <xdr:cNvCxnSpPr/>
      </xdr:nvCxnSpPr>
      <xdr:spPr>
        <a:xfrm>
          <a:off x="13703300" y="12869345"/>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79973</xdr:rowOff>
    </xdr:from>
    <xdr:to>
      <xdr:col>76</xdr:col>
      <xdr:colOff>165100</xdr:colOff>
      <xdr:row>75</xdr:row>
      <xdr:rowOff>10123</xdr:rowOff>
    </xdr:to>
    <xdr:sp macro="" textlink="">
      <xdr:nvSpPr>
        <xdr:cNvPr id="645" name="フローチャート: 判断 644"/>
        <xdr:cNvSpPr/>
      </xdr:nvSpPr>
      <xdr:spPr>
        <a:xfrm>
          <a:off x="14541500" y="127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26650</xdr:rowOff>
    </xdr:from>
    <xdr:ext cx="469744" cy="259045"/>
    <xdr:sp macro="" textlink="">
      <xdr:nvSpPr>
        <xdr:cNvPr id="646" name="テキスト ボックス 645"/>
        <xdr:cNvSpPr txBox="1"/>
      </xdr:nvSpPr>
      <xdr:spPr>
        <a:xfrm>
          <a:off x="14357428" y="1254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105084</xdr:rowOff>
    </xdr:from>
    <xdr:to>
      <xdr:col>71</xdr:col>
      <xdr:colOff>177800</xdr:colOff>
      <xdr:row>75</xdr:row>
      <xdr:rowOff>10595</xdr:rowOff>
    </xdr:to>
    <xdr:cxnSp macro="">
      <xdr:nvCxnSpPr>
        <xdr:cNvPr id="647" name="直線コネクタ 646"/>
        <xdr:cNvCxnSpPr/>
      </xdr:nvCxnSpPr>
      <xdr:spPr>
        <a:xfrm>
          <a:off x="12814300" y="12792384"/>
          <a:ext cx="889000" cy="7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33818</xdr:rowOff>
    </xdr:from>
    <xdr:to>
      <xdr:col>72</xdr:col>
      <xdr:colOff>38100</xdr:colOff>
      <xdr:row>73</xdr:row>
      <xdr:rowOff>135418</xdr:rowOff>
    </xdr:to>
    <xdr:sp macro="" textlink="">
      <xdr:nvSpPr>
        <xdr:cNvPr id="648" name="フローチャート: 判断 647"/>
        <xdr:cNvSpPr/>
      </xdr:nvSpPr>
      <xdr:spPr>
        <a:xfrm>
          <a:off x="13652500" y="1254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71</xdr:row>
      <xdr:rowOff>151945</xdr:rowOff>
    </xdr:from>
    <xdr:ext cx="469744" cy="259045"/>
    <xdr:sp macro="" textlink="">
      <xdr:nvSpPr>
        <xdr:cNvPr id="649" name="テキスト ボックス 648"/>
        <xdr:cNvSpPr txBox="1"/>
      </xdr:nvSpPr>
      <xdr:spPr>
        <a:xfrm>
          <a:off x="13468428" y="123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73878</xdr:rowOff>
    </xdr:from>
    <xdr:to>
      <xdr:col>67</xdr:col>
      <xdr:colOff>101600</xdr:colOff>
      <xdr:row>73</xdr:row>
      <xdr:rowOff>4028</xdr:rowOff>
    </xdr:to>
    <xdr:sp macro="" textlink="">
      <xdr:nvSpPr>
        <xdr:cNvPr id="650" name="フローチャート: 判断 649"/>
        <xdr:cNvSpPr/>
      </xdr:nvSpPr>
      <xdr:spPr>
        <a:xfrm>
          <a:off x="12763500" y="1241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20555</xdr:rowOff>
    </xdr:from>
    <xdr:ext cx="534377" cy="259045"/>
    <xdr:sp macro="" textlink="">
      <xdr:nvSpPr>
        <xdr:cNvPr id="651" name="テキスト ボックス 650"/>
        <xdr:cNvSpPr txBox="1"/>
      </xdr:nvSpPr>
      <xdr:spPr>
        <a:xfrm>
          <a:off x="12547111" y="1219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58094</xdr:rowOff>
    </xdr:from>
    <xdr:to>
      <xdr:col>85</xdr:col>
      <xdr:colOff>177800</xdr:colOff>
      <xdr:row>76</xdr:row>
      <xdr:rowOff>159694</xdr:rowOff>
    </xdr:to>
    <xdr:sp macro="" textlink="">
      <xdr:nvSpPr>
        <xdr:cNvPr id="657" name="楕円 656"/>
        <xdr:cNvSpPr/>
      </xdr:nvSpPr>
      <xdr:spPr>
        <a:xfrm>
          <a:off x="16268700" y="1308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36521</xdr:rowOff>
    </xdr:from>
    <xdr:ext cx="469744" cy="259045"/>
    <xdr:sp macro="" textlink="">
      <xdr:nvSpPr>
        <xdr:cNvPr id="658" name="公債費該当値テキスト"/>
        <xdr:cNvSpPr txBox="1"/>
      </xdr:nvSpPr>
      <xdr:spPr>
        <a:xfrm>
          <a:off x="16370300" y="130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65387</xdr:rowOff>
    </xdr:from>
    <xdr:to>
      <xdr:col>81</xdr:col>
      <xdr:colOff>101600</xdr:colOff>
      <xdr:row>75</xdr:row>
      <xdr:rowOff>166987</xdr:rowOff>
    </xdr:to>
    <xdr:sp macro="" textlink="">
      <xdr:nvSpPr>
        <xdr:cNvPr id="659" name="楕円 658"/>
        <xdr:cNvSpPr/>
      </xdr:nvSpPr>
      <xdr:spPr>
        <a:xfrm>
          <a:off x="15430500" y="129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158114</xdr:rowOff>
    </xdr:from>
    <xdr:ext cx="469744" cy="259045"/>
    <xdr:sp macro="" textlink="">
      <xdr:nvSpPr>
        <xdr:cNvPr id="660" name="テキスト ボックス 659"/>
        <xdr:cNvSpPr txBox="1"/>
      </xdr:nvSpPr>
      <xdr:spPr>
        <a:xfrm>
          <a:off x="15246428" y="1301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155194</xdr:rowOff>
    </xdr:from>
    <xdr:to>
      <xdr:col>76</xdr:col>
      <xdr:colOff>165100</xdr:colOff>
      <xdr:row>75</xdr:row>
      <xdr:rowOff>85344</xdr:rowOff>
    </xdr:to>
    <xdr:sp macro="" textlink="">
      <xdr:nvSpPr>
        <xdr:cNvPr id="661" name="楕円 660"/>
        <xdr:cNvSpPr/>
      </xdr:nvSpPr>
      <xdr:spPr>
        <a:xfrm>
          <a:off x="14541500" y="128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76471</xdr:rowOff>
    </xdr:from>
    <xdr:ext cx="469744" cy="259045"/>
    <xdr:sp macro="" textlink="">
      <xdr:nvSpPr>
        <xdr:cNvPr id="662" name="テキスト ボックス 661"/>
        <xdr:cNvSpPr txBox="1"/>
      </xdr:nvSpPr>
      <xdr:spPr>
        <a:xfrm>
          <a:off x="14357428" y="129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131245</xdr:rowOff>
    </xdr:from>
    <xdr:to>
      <xdr:col>72</xdr:col>
      <xdr:colOff>38100</xdr:colOff>
      <xdr:row>75</xdr:row>
      <xdr:rowOff>61395</xdr:rowOff>
    </xdr:to>
    <xdr:sp macro="" textlink="">
      <xdr:nvSpPr>
        <xdr:cNvPr id="663" name="楕円 662"/>
        <xdr:cNvSpPr/>
      </xdr:nvSpPr>
      <xdr:spPr>
        <a:xfrm>
          <a:off x="13652500" y="1281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52522</xdr:rowOff>
    </xdr:from>
    <xdr:ext cx="469744" cy="259045"/>
    <xdr:sp macro="" textlink="">
      <xdr:nvSpPr>
        <xdr:cNvPr id="664" name="テキスト ボックス 663"/>
        <xdr:cNvSpPr txBox="1"/>
      </xdr:nvSpPr>
      <xdr:spPr>
        <a:xfrm>
          <a:off x="13468428" y="129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54284</xdr:rowOff>
    </xdr:from>
    <xdr:to>
      <xdr:col>67</xdr:col>
      <xdr:colOff>101600</xdr:colOff>
      <xdr:row>74</xdr:row>
      <xdr:rowOff>155884</xdr:rowOff>
    </xdr:to>
    <xdr:sp macro="" textlink="">
      <xdr:nvSpPr>
        <xdr:cNvPr id="665" name="楕円 664"/>
        <xdr:cNvSpPr/>
      </xdr:nvSpPr>
      <xdr:spPr>
        <a:xfrm>
          <a:off x="12763500" y="127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147011</xdr:rowOff>
    </xdr:from>
    <xdr:ext cx="469744" cy="259045"/>
    <xdr:sp macro="" textlink="">
      <xdr:nvSpPr>
        <xdr:cNvPr id="666" name="テキスト ボックス 665"/>
        <xdr:cNvSpPr txBox="1"/>
      </xdr:nvSpPr>
      <xdr:spPr>
        <a:xfrm>
          <a:off x="12579428" y="1283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29381</xdr:rowOff>
    </xdr:from>
    <xdr:to>
      <xdr:col>85</xdr:col>
      <xdr:colOff>126364</xdr:colOff>
      <xdr:row>98</xdr:row>
      <xdr:rowOff>133947</xdr:rowOff>
    </xdr:to>
    <xdr:cxnSp macro="">
      <xdr:nvCxnSpPr>
        <xdr:cNvPr id="690" name="直線コネクタ 689"/>
        <xdr:cNvCxnSpPr/>
      </xdr:nvCxnSpPr>
      <xdr:spPr>
        <a:xfrm flipV="1">
          <a:off x="16317595" y="15631331"/>
          <a:ext cx="1269" cy="1304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137774</xdr:rowOff>
    </xdr:from>
    <xdr:ext cx="469744" cy="259045"/>
    <xdr:sp macro="" textlink="">
      <xdr:nvSpPr>
        <xdr:cNvPr id="691" name="積立金最小値テキスト"/>
        <xdr:cNvSpPr txBox="1"/>
      </xdr:nvSpPr>
      <xdr:spPr>
        <a:xfrm>
          <a:off x="16370300" y="169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133947</xdr:rowOff>
    </xdr:from>
    <xdr:to>
      <xdr:col>86</xdr:col>
      <xdr:colOff>25400</xdr:colOff>
      <xdr:row>98</xdr:row>
      <xdr:rowOff>133947</xdr:rowOff>
    </xdr:to>
    <xdr:cxnSp macro="">
      <xdr:nvCxnSpPr>
        <xdr:cNvPr id="692" name="直線コネクタ 691"/>
        <xdr:cNvCxnSpPr/>
      </xdr:nvCxnSpPr>
      <xdr:spPr>
        <a:xfrm>
          <a:off x="16230600" y="1693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147508</xdr:rowOff>
    </xdr:from>
    <xdr:ext cx="534377" cy="259045"/>
    <xdr:sp macro="" textlink="">
      <xdr:nvSpPr>
        <xdr:cNvPr id="693" name="積立金最大値テキスト"/>
        <xdr:cNvSpPr txBox="1"/>
      </xdr:nvSpPr>
      <xdr:spPr>
        <a:xfrm>
          <a:off x="16370300" y="154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29381</xdr:rowOff>
    </xdr:from>
    <xdr:to>
      <xdr:col>86</xdr:col>
      <xdr:colOff>25400</xdr:colOff>
      <xdr:row>91</xdr:row>
      <xdr:rowOff>29381</xdr:rowOff>
    </xdr:to>
    <xdr:cxnSp macro="">
      <xdr:nvCxnSpPr>
        <xdr:cNvPr id="694" name="直線コネクタ 693"/>
        <xdr:cNvCxnSpPr/>
      </xdr:nvCxnSpPr>
      <xdr:spPr>
        <a:xfrm>
          <a:off x="16230600" y="1563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129584</xdr:rowOff>
    </xdr:from>
    <xdr:to>
      <xdr:col>85</xdr:col>
      <xdr:colOff>127000</xdr:colOff>
      <xdr:row>95</xdr:row>
      <xdr:rowOff>82265</xdr:rowOff>
    </xdr:to>
    <xdr:cxnSp macro="">
      <xdr:nvCxnSpPr>
        <xdr:cNvPr id="695" name="直線コネクタ 694"/>
        <xdr:cNvCxnSpPr/>
      </xdr:nvCxnSpPr>
      <xdr:spPr>
        <a:xfrm flipV="1">
          <a:off x="15481300" y="16245884"/>
          <a:ext cx="838200" cy="1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42885</xdr:rowOff>
    </xdr:from>
    <xdr:ext cx="534377" cy="259045"/>
    <xdr:sp macro="" textlink="">
      <xdr:nvSpPr>
        <xdr:cNvPr id="696" name="積立金平均値テキスト"/>
        <xdr:cNvSpPr txBox="1"/>
      </xdr:nvSpPr>
      <xdr:spPr>
        <a:xfrm>
          <a:off x="16370300" y="1650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64458</xdr:rowOff>
    </xdr:from>
    <xdr:to>
      <xdr:col>85</xdr:col>
      <xdr:colOff>177800</xdr:colOff>
      <xdr:row>96</xdr:row>
      <xdr:rowOff>166058</xdr:rowOff>
    </xdr:to>
    <xdr:sp macro="" textlink="">
      <xdr:nvSpPr>
        <xdr:cNvPr id="697" name="フローチャート: 判断 696"/>
        <xdr:cNvSpPr/>
      </xdr:nvSpPr>
      <xdr:spPr>
        <a:xfrm>
          <a:off x="162687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82265</xdr:rowOff>
    </xdr:from>
    <xdr:to>
      <xdr:col>81</xdr:col>
      <xdr:colOff>50800</xdr:colOff>
      <xdr:row>96</xdr:row>
      <xdr:rowOff>52394</xdr:rowOff>
    </xdr:to>
    <xdr:cxnSp macro="">
      <xdr:nvCxnSpPr>
        <xdr:cNvPr id="698" name="直線コネクタ 697"/>
        <xdr:cNvCxnSpPr/>
      </xdr:nvCxnSpPr>
      <xdr:spPr>
        <a:xfrm flipV="1">
          <a:off x="14592300" y="16370015"/>
          <a:ext cx="889000" cy="14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116980</xdr:rowOff>
    </xdr:from>
    <xdr:to>
      <xdr:col>81</xdr:col>
      <xdr:colOff>101600</xdr:colOff>
      <xdr:row>97</xdr:row>
      <xdr:rowOff>47130</xdr:rowOff>
    </xdr:to>
    <xdr:sp macro="" textlink="">
      <xdr:nvSpPr>
        <xdr:cNvPr id="699" name="フローチャート: 判断 698"/>
        <xdr:cNvSpPr/>
      </xdr:nvSpPr>
      <xdr:spPr>
        <a:xfrm>
          <a:off x="15430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38257</xdr:rowOff>
    </xdr:from>
    <xdr:ext cx="534377" cy="259045"/>
    <xdr:sp macro="" textlink="">
      <xdr:nvSpPr>
        <xdr:cNvPr id="700" name="テキスト ボックス 699"/>
        <xdr:cNvSpPr txBox="1"/>
      </xdr:nvSpPr>
      <xdr:spPr>
        <a:xfrm>
          <a:off x="15214111" y="166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117373</xdr:rowOff>
    </xdr:from>
    <xdr:to>
      <xdr:col>76</xdr:col>
      <xdr:colOff>114300</xdr:colOff>
      <xdr:row>96</xdr:row>
      <xdr:rowOff>52394</xdr:rowOff>
    </xdr:to>
    <xdr:cxnSp macro="">
      <xdr:nvCxnSpPr>
        <xdr:cNvPr id="701" name="直線コネクタ 700"/>
        <xdr:cNvCxnSpPr/>
      </xdr:nvCxnSpPr>
      <xdr:spPr>
        <a:xfrm>
          <a:off x="13703300" y="16062223"/>
          <a:ext cx="889000" cy="44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91872</xdr:rowOff>
    </xdr:from>
    <xdr:to>
      <xdr:col>76</xdr:col>
      <xdr:colOff>165100</xdr:colOff>
      <xdr:row>97</xdr:row>
      <xdr:rowOff>22022</xdr:rowOff>
    </xdr:to>
    <xdr:sp macro="" textlink="">
      <xdr:nvSpPr>
        <xdr:cNvPr id="702" name="フローチャート: 判断 701"/>
        <xdr:cNvSpPr/>
      </xdr:nvSpPr>
      <xdr:spPr>
        <a:xfrm>
          <a:off x="14541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13149</xdr:rowOff>
    </xdr:from>
    <xdr:ext cx="534377" cy="259045"/>
    <xdr:sp macro="" textlink="">
      <xdr:nvSpPr>
        <xdr:cNvPr id="703" name="テキスト ボックス 702"/>
        <xdr:cNvSpPr txBox="1"/>
      </xdr:nvSpPr>
      <xdr:spPr>
        <a:xfrm>
          <a:off x="14325111" y="166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117373</xdr:rowOff>
    </xdr:from>
    <xdr:to>
      <xdr:col>71</xdr:col>
      <xdr:colOff>177800</xdr:colOff>
      <xdr:row>97</xdr:row>
      <xdr:rowOff>21534</xdr:rowOff>
    </xdr:to>
    <xdr:cxnSp macro="">
      <xdr:nvCxnSpPr>
        <xdr:cNvPr id="704" name="直線コネクタ 703"/>
        <xdr:cNvCxnSpPr/>
      </xdr:nvCxnSpPr>
      <xdr:spPr>
        <a:xfrm flipV="1">
          <a:off x="12814300" y="16062223"/>
          <a:ext cx="889000" cy="58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59258</xdr:rowOff>
    </xdr:from>
    <xdr:to>
      <xdr:col>72</xdr:col>
      <xdr:colOff>38100</xdr:colOff>
      <xdr:row>96</xdr:row>
      <xdr:rowOff>160858</xdr:rowOff>
    </xdr:to>
    <xdr:sp macro="" textlink="">
      <xdr:nvSpPr>
        <xdr:cNvPr id="705" name="フローチャート: 判断 704"/>
        <xdr:cNvSpPr/>
      </xdr:nvSpPr>
      <xdr:spPr>
        <a:xfrm>
          <a:off x="13652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151985</xdr:rowOff>
    </xdr:from>
    <xdr:ext cx="534377" cy="259045"/>
    <xdr:sp macro="" textlink="">
      <xdr:nvSpPr>
        <xdr:cNvPr id="706" name="テキスト ボックス 705"/>
        <xdr:cNvSpPr txBox="1"/>
      </xdr:nvSpPr>
      <xdr:spPr>
        <a:xfrm>
          <a:off x="13436111" y="166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90957</xdr:rowOff>
    </xdr:from>
    <xdr:to>
      <xdr:col>67</xdr:col>
      <xdr:colOff>101600</xdr:colOff>
      <xdr:row>97</xdr:row>
      <xdr:rowOff>21107</xdr:rowOff>
    </xdr:to>
    <xdr:sp macro="" textlink="">
      <xdr:nvSpPr>
        <xdr:cNvPr id="707" name="フローチャート: 判断 706"/>
        <xdr:cNvSpPr/>
      </xdr:nvSpPr>
      <xdr:spPr>
        <a:xfrm>
          <a:off x="12763500" y="1655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37634</xdr:rowOff>
    </xdr:from>
    <xdr:ext cx="534377" cy="259045"/>
    <xdr:sp macro="" textlink="">
      <xdr:nvSpPr>
        <xdr:cNvPr id="708" name="テキスト ボックス 707"/>
        <xdr:cNvSpPr txBox="1"/>
      </xdr:nvSpPr>
      <xdr:spPr>
        <a:xfrm>
          <a:off x="12547111" y="1632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78784</xdr:rowOff>
    </xdr:from>
    <xdr:to>
      <xdr:col>85</xdr:col>
      <xdr:colOff>177800</xdr:colOff>
      <xdr:row>95</xdr:row>
      <xdr:rowOff>8934</xdr:rowOff>
    </xdr:to>
    <xdr:sp macro="" textlink="">
      <xdr:nvSpPr>
        <xdr:cNvPr id="714" name="楕円 713"/>
        <xdr:cNvSpPr/>
      </xdr:nvSpPr>
      <xdr:spPr>
        <a:xfrm>
          <a:off x="16268700" y="161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101661</xdr:rowOff>
    </xdr:from>
    <xdr:ext cx="534377" cy="259045"/>
    <xdr:sp macro="" textlink="">
      <xdr:nvSpPr>
        <xdr:cNvPr id="715" name="積立金該当値テキスト"/>
        <xdr:cNvSpPr txBox="1"/>
      </xdr:nvSpPr>
      <xdr:spPr>
        <a:xfrm>
          <a:off x="16370300" y="1604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31465</xdr:rowOff>
    </xdr:from>
    <xdr:to>
      <xdr:col>81</xdr:col>
      <xdr:colOff>101600</xdr:colOff>
      <xdr:row>95</xdr:row>
      <xdr:rowOff>133065</xdr:rowOff>
    </xdr:to>
    <xdr:sp macro="" textlink="">
      <xdr:nvSpPr>
        <xdr:cNvPr id="716" name="楕円 715"/>
        <xdr:cNvSpPr/>
      </xdr:nvSpPr>
      <xdr:spPr>
        <a:xfrm>
          <a:off x="15430500" y="163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149592</xdr:rowOff>
    </xdr:from>
    <xdr:ext cx="534377" cy="259045"/>
    <xdr:sp macro="" textlink="">
      <xdr:nvSpPr>
        <xdr:cNvPr id="717" name="テキスト ボックス 716"/>
        <xdr:cNvSpPr txBox="1"/>
      </xdr:nvSpPr>
      <xdr:spPr>
        <a:xfrm>
          <a:off x="15214111" y="1609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1594</xdr:rowOff>
    </xdr:from>
    <xdr:to>
      <xdr:col>76</xdr:col>
      <xdr:colOff>165100</xdr:colOff>
      <xdr:row>96</xdr:row>
      <xdr:rowOff>103194</xdr:rowOff>
    </xdr:to>
    <xdr:sp macro="" textlink="">
      <xdr:nvSpPr>
        <xdr:cNvPr id="718" name="楕円 717"/>
        <xdr:cNvSpPr/>
      </xdr:nvSpPr>
      <xdr:spPr>
        <a:xfrm>
          <a:off x="14541500" y="1646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119721</xdr:rowOff>
    </xdr:from>
    <xdr:ext cx="534377" cy="259045"/>
    <xdr:sp macro="" textlink="">
      <xdr:nvSpPr>
        <xdr:cNvPr id="719" name="テキスト ボックス 718"/>
        <xdr:cNvSpPr txBox="1"/>
      </xdr:nvSpPr>
      <xdr:spPr>
        <a:xfrm>
          <a:off x="14325111" y="162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66573</xdr:rowOff>
    </xdr:from>
    <xdr:to>
      <xdr:col>72</xdr:col>
      <xdr:colOff>38100</xdr:colOff>
      <xdr:row>93</xdr:row>
      <xdr:rowOff>168173</xdr:rowOff>
    </xdr:to>
    <xdr:sp macro="" textlink="">
      <xdr:nvSpPr>
        <xdr:cNvPr id="720" name="楕円 719"/>
        <xdr:cNvSpPr/>
      </xdr:nvSpPr>
      <xdr:spPr>
        <a:xfrm>
          <a:off x="13652500" y="1601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13250</xdr:rowOff>
    </xdr:from>
    <xdr:ext cx="534377" cy="259045"/>
    <xdr:sp macro="" textlink="">
      <xdr:nvSpPr>
        <xdr:cNvPr id="721" name="テキスト ボックス 720"/>
        <xdr:cNvSpPr txBox="1"/>
      </xdr:nvSpPr>
      <xdr:spPr>
        <a:xfrm>
          <a:off x="13436111" y="157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142184</xdr:rowOff>
    </xdr:from>
    <xdr:to>
      <xdr:col>67</xdr:col>
      <xdr:colOff>101600</xdr:colOff>
      <xdr:row>97</xdr:row>
      <xdr:rowOff>72334</xdr:rowOff>
    </xdr:to>
    <xdr:sp macro="" textlink="">
      <xdr:nvSpPr>
        <xdr:cNvPr id="722" name="楕円 721"/>
        <xdr:cNvSpPr/>
      </xdr:nvSpPr>
      <xdr:spPr>
        <a:xfrm>
          <a:off x="12763500" y="1660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63461</xdr:rowOff>
    </xdr:from>
    <xdr:ext cx="534377" cy="259045"/>
    <xdr:sp macro="" textlink="">
      <xdr:nvSpPr>
        <xdr:cNvPr id="723" name="テキスト ボックス 722"/>
        <xdr:cNvSpPr txBox="1"/>
      </xdr:nvSpPr>
      <xdr:spPr>
        <a:xfrm>
          <a:off x="12547111" y="1669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104866</xdr:rowOff>
    </xdr:from>
    <xdr:to>
      <xdr:col>116</xdr:col>
      <xdr:colOff>62864</xdr:colOff>
      <xdr:row>39</xdr:row>
      <xdr:rowOff>98878</xdr:rowOff>
    </xdr:to>
    <xdr:cxnSp macro="">
      <xdr:nvCxnSpPr>
        <xdr:cNvPr id="749" name="直線コネクタ 748"/>
        <xdr:cNvCxnSpPr/>
      </xdr:nvCxnSpPr>
      <xdr:spPr>
        <a:xfrm flipV="1">
          <a:off x="22159595" y="5248366"/>
          <a:ext cx="1269" cy="15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131734</xdr:rowOff>
    </xdr:from>
    <xdr:ext cx="249299" cy="259045"/>
    <xdr:sp macro="" textlink="">
      <xdr:nvSpPr>
        <xdr:cNvPr id="750" name="投資及び出資金最小値テキスト"/>
        <xdr:cNvSpPr txBox="1"/>
      </xdr:nvSpPr>
      <xdr:spPr>
        <a:xfrm>
          <a:off x="22212300" y="6818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51543</xdr:rowOff>
    </xdr:from>
    <xdr:ext cx="469744" cy="259045"/>
    <xdr:sp macro="" textlink="">
      <xdr:nvSpPr>
        <xdr:cNvPr id="752" name="投資及び出資金最大値テキスト"/>
        <xdr:cNvSpPr txBox="1"/>
      </xdr:nvSpPr>
      <xdr:spPr>
        <a:xfrm>
          <a:off x="22212300" y="50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104866</xdr:rowOff>
    </xdr:from>
    <xdr:to>
      <xdr:col>116</xdr:col>
      <xdr:colOff>152400</xdr:colOff>
      <xdr:row>30</xdr:row>
      <xdr:rowOff>104866</xdr:rowOff>
    </xdr:to>
    <xdr:cxnSp macro="">
      <xdr:nvCxnSpPr>
        <xdr:cNvPr id="753" name="直線コネクタ 752"/>
        <xdr:cNvCxnSpPr/>
      </xdr:nvCxnSpPr>
      <xdr:spPr>
        <a:xfrm>
          <a:off x="22072600" y="524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49184</xdr:rowOff>
    </xdr:from>
    <xdr:ext cx="313932" cy="259045"/>
    <xdr:sp macro="" textlink="">
      <xdr:nvSpPr>
        <xdr:cNvPr id="755" name="投資及び出資金平均値テキスト"/>
        <xdr:cNvSpPr txBox="1"/>
      </xdr:nvSpPr>
      <xdr:spPr>
        <a:xfrm>
          <a:off x="22212300" y="656428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26307</xdr:rowOff>
    </xdr:from>
    <xdr:to>
      <xdr:col>116</xdr:col>
      <xdr:colOff>114300</xdr:colOff>
      <xdr:row>39</xdr:row>
      <xdr:rowOff>127907</xdr:rowOff>
    </xdr:to>
    <xdr:sp macro="" textlink="">
      <xdr:nvSpPr>
        <xdr:cNvPr id="756" name="フローチャート: 判断 755"/>
        <xdr:cNvSpPr/>
      </xdr:nvSpPr>
      <xdr:spPr>
        <a:xfrm>
          <a:off x="221107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58" name="フローチャート: 判断 757"/>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46990</xdr:rowOff>
    </xdr:from>
    <xdr:to>
      <xdr:col>107</xdr:col>
      <xdr:colOff>101600</xdr:colOff>
      <xdr:row>39</xdr:row>
      <xdr:rowOff>148590</xdr:rowOff>
    </xdr:to>
    <xdr:sp macro="" textlink="">
      <xdr:nvSpPr>
        <xdr:cNvPr id="761" name="フローチャート: 判断 760"/>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165117</xdr:rowOff>
    </xdr:from>
    <xdr:ext cx="249299" cy="259045"/>
    <xdr:sp macro="" textlink="">
      <xdr:nvSpPr>
        <xdr:cNvPr id="762" name="テキスト ボックス 761"/>
        <xdr:cNvSpPr txBox="1"/>
      </xdr:nvSpPr>
      <xdr:spPr>
        <a:xfrm>
          <a:off x="20309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44813</xdr:rowOff>
    </xdr:from>
    <xdr:to>
      <xdr:col>102</xdr:col>
      <xdr:colOff>165100</xdr:colOff>
      <xdr:row>39</xdr:row>
      <xdr:rowOff>146413</xdr:rowOff>
    </xdr:to>
    <xdr:sp macro="" textlink="">
      <xdr:nvSpPr>
        <xdr:cNvPr id="764" name="フローチャート: 判断 763"/>
        <xdr:cNvSpPr/>
      </xdr:nvSpPr>
      <xdr:spPr>
        <a:xfrm>
          <a:off x="19494500" y="6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162940</xdr:rowOff>
    </xdr:from>
    <xdr:ext cx="249299" cy="259045"/>
    <xdr:sp macro="" textlink="">
      <xdr:nvSpPr>
        <xdr:cNvPr id="765" name="テキスト ボックス 764"/>
        <xdr:cNvSpPr txBox="1"/>
      </xdr:nvSpPr>
      <xdr:spPr>
        <a:xfrm>
          <a:off x="19420650" y="650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フローチャート: 判断 765"/>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4734</xdr:rowOff>
    </xdr:from>
    <xdr:ext cx="249299" cy="259045"/>
    <xdr:sp macro="" textlink="">
      <xdr:nvSpPr>
        <xdr:cNvPr id="774" name="投資及び出資金該当値テキスト"/>
        <xdr:cNvSpPr txBox="1"/>
      </xdr:nvSpPr>
      <xdr:spPr>
        <a:xfrm>
          <a:off x="22212300" y="6691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76" name="テキスト ボックス 775"/>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82" name="テキスト ボックス 781"/>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6" name="テキスト ボックス 795"/>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8" name="テキスト ボックス 79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0" name="テキスト ボックス 79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71760</xdr:rowOff>
    </xdr:from>
    <xdr:to>
      <xdr:col>116</xdr:col>
      <xdr:colOff>62864</xdr:colOff>
      <xdr:row>58</xdr:row>
      <xdr:rowOff>138785</xdr:rowOff>
    </xdr:to>
    <xdr:cxnSp macro="">
      <xdr:nvCxnSpPr>
        <xdr:cNvPr id="804" name="直線コネクタ 803"/>
        <xdr:cNvCxnSpPr/>
      </xdr:nvCxnSpPr>
      <xdr:spPr>
        <a:xfrm flipV="1">
          <a:off x="22159595" y="8644260"/>
          <a:ext cx="1269" cy="143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142612</xdr:rowOff>
    </xdr:from>
    <xdr:ext cx="313932" cy="259045"/>
    <xdr:sp macro="" textlink="">
      <xdr:nvSpPr>
        <xdr:cNvPr id="805" name="貸付金最小値テキスト"/>
        <xdr:cNvSpPr txBox="1"/>
      </xdr:nvSpPr>
      <xdr:spPr>
        <a:xfrm>
          <a:off x="22212300" y="10086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138785</xdr:rowOff>
    </xdr:from>
    <xdr:to>
      <xdr:col>116</xdr:col>
      <xdr:colOff>152400</xdr:colOff>
      <xdr:row>58</xdr:row>
      <xdr:rowOff>138785</xdr:rowOff>
    </xdr:to>
    <xdr:cxnSp macro="">
      <xdr:nvCxnSpPr>
        <xdr:cNvPr id="806" name="直線コネクタ 805"/>
        <xdr:cNvCxnSpPr/>
      </xdr:nvCxnSpPr>
      <xdr:spPr>
        <a:xfrm>
          <a:off x="22072600" y="1008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18437</xdr:rowOff>
    </xdr:from>
    <xdr:ext cx="534377" cy="259045"/>
    <xdr:sp macro="" textlink="">
      <xdr:nvSpPr>
        <xdr:cNvPr id="807" name="貸付金最大値テキスト"/>
        <xdr:cNvSpPr txBox="1"/>
      </xdr:nvSpPr>
      <xdr:spPr>
        <a:xfrm>
          <a:off x="22212300" y="84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71760</xdr:rowOff>
    </xdr:from>
    <xdr:to>
      <xdr:col>116</xdr:col>
      <xdr:colOff>152400</xdr:colOff>
      <xdr:row>50</xdr:row>
      <xdr:rowOff>71760</xdr:rowOff>
    </xdr:to>
    <xdr:cxnSp macro="">
      <xdr:nvCxnSpPr>
        <xdr:cNvPr id="808" name="直線コネクタ 807"/>
        <xdr:cNvCxnSpPr/>
      </xdr:nvCxnSpPr>
      <xdr:spPr>
        <a:xfrm>
          <a:off x="22072600" y="864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137506</xdr:rowOff>
    </xdr:from>
    <xdr:to>
      <xdr:col>116</xdr:col>
      <xdr:colOff>63500</xdr:colOff>
      <xdr:row>58</xdr:row>
      <xdr:rowOff>138785</xdr:rowOff>
    </xdr:to>
    <xdr:cxnSp macro="">
      <xdr:nvCxnSpPr>
        <xdr:cNvPr id="809" name="直線コネクタ 808"/>
        <xdr:cNvCxnSpPr/>
      </xdr:nvCxnSpPr>
      <xdr:spPr>
        <a:xfrm>
          <a:off x="21323300" y="10081606"/>
          <a:ext cx="8382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32407</xdr:rowOff>
    </xdr:from>
    <xdr:ext cx="469744" cy="259045"/>
    <xdr:sp macro="" textlink="">
      <xdr:nvSpPr>
        <xdr:cNvPr id="810" name="貸付金平均値テキスト"/>
        <xdr:cNvSpPr txBox="1"/>
      </xdr:nvSpPr>
      <xdr:spPr>
        <a:xfrm>
          <a:off x="22212300" y="9633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9530</xdr:rowOff>
    </xdr:from>
    <xdr:to>
      <xdr:col>116</xdr:col>
      <xdr:colOff>114300</xdr:colOff>
      <xdr:row>57</xdr:row>
      <xdr:rowOff>111130</xdr:rowOff>
    </xdr:to>
    <xdr:sp macro="" textlink="">
      <xdr:nvSpPr>
        <xdr:cNvPr id="811" name="フローチャート: 判断 810"/>
        <xdr:cNvSpPr/>
      </xdr:nvSpPr>
      <xdr:spPr>
        <a:xfrm>
          <a:off x="221107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134945</xdr:rowOff>
    </xdr:from>
    <xdr:to>
      <xdr:col>111</xdr:col>
      <xdr:colOff>177800</xdr:colOff>
      <xdr:row>58</xdr:row>
      <xdr:rowOff>137506</xdr:rowOff>
    </xdr:to>
    <xdr:cxnSp macro="">
      <xdr:nvCxnSpPr>
        <xdr:cNvPr id="812" name="直線コネクタ 811"/>
        <xdr:cNvCxnSpPr/>
      </xdr:nvCxnSpPr>
      <xdr:spPr>
        <a:xfrm>
          <a:off x="20434300" y="10079045"/>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72349</xdr:rowOff>
    </xdr:from>
    <xdr:to>
      <xdr:col>112</xdr:col>
      <xdr:colOff>38100</xdr:colOff>
      <xdr:row>58</xdr:row>
      <xdr:rowOff>2499</xdr:rowOff>
    </xdr:to>
    <xdr:sp macro="" textlink="">
      <xdr:nvSpPr>
        <xdr:cNvPr id="813" name="フローチャート: 判断 812"/>
        <xdr:cNvSpPr/>
      </xdr:nvSpPr>
      <xdr:spPr>
        <a:xfrm>
          <a:off x="21272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19026</xdr:rowOff>
    </xdr:from>
    <xdr:ext cx="469744" cy="259045"/>
    <xdr:sp macro="" textlink="">
      <xdr:nvSpPr>
        <xdr:cNvPr id="814" name="テキスト ボックス 813"/>
        <xdr:cNvSpPr txBox="1"/>
      </xdr:nvSpPr>
      <xdr:spPr>
        <a:xfrm>
          <a:off x="21088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131836</xdr:rowOff>
    </xdr:from>
    <xdr:to>
      <xdr:col>107</xdr:col>
      <xdr:colOff>50800</xdr:colOff>
      <xdr:row>58</xdr:row>
      <xdr:rowOff>134945</xdr:rowOff>
    </xdr:to>
    <xdr:cxnSp macro="">
      <xdr:nvCxnSpPr>
        <xdr:cNvPr id="815" name="直線コネクタ 814"/>
        <xdr:cNvCxnSpPr/>
      </xdr:nvCxnSpPr>
      <xdr:spPr>
        <a:xfrm>
          <a:off x="19545300" y="10075936"/>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58725</xdr:rowOff>
    </xdr:from>
    <xdr:to>
      <xdr:col>107</xdr:col>
      <xdr:colOff>101600</xdr:colOff>
      <xdr:row>57</xdr:row>
      <xdr:rowOff>160325</xdr:rowOff>
    </xdr:to>
    <xdr:sp macro="" textlink="">
      <xdr:nvSpPr>
        <xdr:cNvPr id="816" name="フローチャート: 判断 815"/>
        <xdr:cNvSpPr/>
      </xdr:nvSpPr>
      <xdr:spPr>
        <a:xfrm>
          <a:off x="20383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5402</xdr:rowOff>
    </xdr:from>
    <xdr:ext cx="469744" cy="259045"/>
    <xdr:sp macro="" textlink="">
      <xdr:nvSpPr>
        <xdr:cNvPr id="817" name="テキスト ボックス 816"/>
        <xdr:cNvSpPr txBox="1"/>
      </xdr:nvSpPr>
      <xdr:spPr>
        <a:xfrm>
          <a:off x="20199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130830</xdr:rowOff>
    </xdr:from>
    <xdr:to>
      <xdr:col>102</xdr:col>
      <xdr:colOff>114300</xdr:colOff>
      <xdr:row>58</xdr:row>
      <xdr:rowOff>131836</xdr:rowOff>
    </xdr:to>
    <xdr:cxnSp macro="">
      <xdr:nvCxnSpPr>
        <xdr:cNvPr id="818" name="直線コネクタ 817"/>
        <xdr:cNvCxnSpPr/>
      </xdr:nvCxnSpPr>
      <xdr:spPr>
        <a:xfrm>
          <a:off x="18656300" y="10074930"/>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28641</xdr:rowOff>
    </xdr:from>
    <xdr:to>
      <xdr:col>102</xdr:col>
      <xdr:colOff>165100</xdr:colOff>
      <xdr:row>57</xdr:row>
      <xdr:rowOff>130241</xdr:rowOff>
    </xdr:to>
    <xdr:sp macro="" textlink="">
      <xdr:nvSpPr>
        <xdr:cNvPr id="819" name="フローチャート: 判断 818"/>
        <xdr:cNvSpPr/>
      </xdr:nvSpPr>
      <xdr:spPr>
        <a:xfrm>
          <a:off x="19494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146768</xdr:rowOff>
    </xdr:from>
    <xdr:ext cx="469744" cy="259045"/>
    <xdr:sp macro="" textlink="">
      <xdr:nvSpPr>
        <xdr:cNvPr id="820" name="テキスト ボックス 819"/>
        <xdr:cNvSpPr txBox="1"/>
      </xdr:nvSpPr>
      <xdr:spPr>
        <a:xfrm>
          <a:off x="19310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16022</xdr:rowOff>
    </xdr:from>
    <xdr:to>
      <xdr:col>98</xdr:col>
      <xdr:colOff>38100</xdr:colOff>
      <xdr:row>57</xdr:row>
      <xdr:rowOff>117622</xdr:rowOff>
    </xdr:to>
    <xdr:sp macro="" textlink="">
      <xdr:nvSpPr>
        <xdr:cNvPr id="821" name="フローチャート: 判断 820"/>
        <xdr:cNvSpPr/>
      </xdr:nvSpPr>
      <xdr:spPr>
        <a:xfrm>
          <a:off x="18605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134149</xdr:rowOff>
    </xdr:from>
    <xdr:ext cx="469744" cy="259045"/>
    <xdr:sp macro="" textlink="">
      <xdr:nvSpPr>
        <xdr:cNvPr id="822" name="テキスト ボックス 821"/>
        <xdr:cNvSpPr txBox="1"/>
      </xdr:nvSpPr>
      <xdr:spPr>
        <a:xfrm>
          <a:off x="18421428" y="95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87985</xdr:rowOff>
    </xdr:from>
    <xdr:to>
      <xdr:col>116</xdr:col>
      <xdr:colOff>114300</xdr:colOff>
      <xdr:row>59</xdr:row>
      <xdr:rowOff>18135</xdr:rowOff>
    </xdr:to>
    <xdr:sp macro="" textlink="">
      <xdr:nvSpPr>
        <xdr:cNvPr id="828" name="楕円 827"/>
        <xdr:cNvSpPr/>
      </xdr:nvSpPr>
      <xdr:spPr>
        <a:xfrm>
          <a:off x="221107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2912</xdr:rowOff>
    </xdr:from>
    <xdr:ext cx="313932" cy="259045"/>
    <xdr:sp macro="" textlink="">
      <xdr:nvSpPr>
        <xdr:cNvPr id="829" name="貸付金該当値テキスト"/>
        <xdr:cNvSpPr txBox="1"/>
      </xdr:nvSpPr>
      <xdr:spPr>
        <a:xfrm>
          <a:off x="22212300" y="9947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86706</xdr:rowOff>
    </xdr:from>
    <xdr:to>
      <xdr:col>112</xdr:col>
      <xdr:colOff>38100</xdr:colOff>
      <xdr:row>59</xdr:row>
      <xdr:rowOff>16856</xdr:rowOff>
    </xdr:to>
    <xdr:sp macro="" textlink="">
      <xdr:nvSpPr>
        <xdr:cNvPr id="830" name="楕円 829"/>
        <xdr:cNvSpPr/>
      </xdr:nvSpPr>
      <xdr:spPr>
        <a:xfrm>
          <a:off x="21272500" y="100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7983</xdr:rowOff>
    </xdr:from>
    <xdr:ext cx="313932" cy="259045"/>
    <xdr:sp macro="" textlink="">
      <xdr:nvSpPr>
        <xdr:cNvPr id="831" name="テキスト ボックス 830"/>
        <xdr:cNvSpPr txBox="1"/>
      </xdr:nvSpPr>
      <xdr:spPr>
        <a:xfrm>
          <a:off x="21166333" y="10123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84145</xdr:rowOff>
    </xdr:from>
    <xdr:to>
      <xdr:col>107</xdr:col>
      <xdr:colOff>101600</xdr:colOff>
      <xdr:row>59</xdr:row>
      <xdr:rowOff>14295</xdr:rowOff>
    </xdr:to>
    <xdr:sp macro="" textlink="">
      <xdr:nvSpPr>
        <xdr:cNvPr id="832" name="楕円 831"/>
        <xdr:cNvSpPr/>
      </xdr:nvSpPr>
      <xdr:spPr>
        <a:xfrm>
          <a:off x="20383500" y="100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5422</xdr:rowOff>
    </xdr:from>
    <xdr:ext cx="313932" cy="259045"/>
    <xdr:sp macro="" textlink="">
      <xdr:nvSpPr>
        <xdr:cNvPr id="833" name="テキスト ボックス 832"/>
        <xdr:cNvSpPr txBox="1"/>
      </xdr:nvSpPr>
      <xdr:spPr>
        <a:xfrm>
          <a:off x="20277333" y="10120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81036</xdr:rowOff>
    </xdr:from>
    <xdr:to>
      <xdr:col>102</xdr:col>
      <xdr:colOff>165100</xdr:colOff>
      <xdr:row>59</xdr:row>
      <xdr:rowOff>11186</xdr:rowOff>
    </xdr:to>
    <xdr:sp macro="" textlink="">
      <xdr:nvSpPr>
        <xdr:cNvPr id="834" name="楕円 833"/>
        <xdr:cNvSpPr/>
      </xdr:nvSpPr>
      <xdr:spPr>
        <a:xfrm>
          <a:off x="19494500" y="1002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2313</xdr:rowOff>
    </xdr:from>
    <xdr:ext cx="313932" cy="259045"/>
    <xdr:sp macro="" textlink="">
      <xdr:nvSpPr>
        <xdr:cNvPr id="835" name="テキスト ボックス 834"/>
        <xdr:cNvSpPr txBox="1"/>
      </xdr:nvSpPr>
      <xdr:spPr>
        <a:xfrm>
          <a:off x="19388333" y="10117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80030</xdr:rowOff>
    </xdr:from>
    <xdr:to>
      <xdr:col>98</xdr:col>
      <xdr:colOff>38100</xdr:colOff>
      <xdr:row>59</xdr:row>
      <xdr:rowOff>10180</xdr:rowOff>
    </xdr:to>
    <xdr:sp macro="" textlink="">
      <xdr:nvSpPr>
        <xdr:cNvPr id="836" name="楕円 835"/>
        <xdr:cNvSpPr/>
      </xdr:nvSpPr>
      <xdr:spPr>
        <a:xfrm>
          <a:off x="18605500" y="100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1307</xdr:rowOff>
    </xdr:from>
    <xdr:ext cx="313932" cy="259045"/>
    <xdr:sp macro="" textlink="">
      <xdr:nvSpPr>
        <xdr:cNvPr id="837" name="テキスト ボックス 836"/>
        <xdr:cNvSpPr txBox="1"/>
      </xdr:nvSpPr>
      <xdr:spPr>
        <a:xfrm>
          <a:off x="18499333" y="101168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8" name="テキスト ボックス 84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9" name="直線コネクタ 84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0" name="テキスト ボックス 84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1" name="直線コネクタ 85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2" name="テキスト ボックス 85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3" name="直線コネクタ 85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4" name="テキスト ボックス 85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5" name="直線コネクタ 85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6" name="テキスト ボックス 85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7" name="直線コネクタ 85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8" name="テキスト ボックス 85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0" name="テキスト ボックス 85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171171</xdr:rowOff>
    </xdr:from>
    <xdr:to>
      <xdr:col>116</xdr:col>
      <xdr:colOff>62864</xdr:colOff>
      <xdr:row>79</xdr:row>
      <xdr:rowOff>95580</xdr:rowOff>
    </xdr:to>
    <xdr:cxnSp macro="">
      <xdr:nvCxnSpPr>
        <xdr:cNvPr id="862" name="直線コネクタ 861"/>
        <xdr:cNvCxnSpPr/>
      </xdr:nvCxnSpPr>
      <xdr:spPr>
        <a:xfrm flipV="1">
          <a:off x="22159595" y="12172671"/>
          <a:ext cx="1269" cy="146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99407</xdr:rowOff>
    </xdr:from>
    <xdr:ext cx="534377" cy="259045"/>
    <xdr:sp macro="" textlink="">
      <xdr:nvSpPr>
        <xdr:cNvPr id="863" name="繰出金最小値テキスト"/>
        <xdr:cNvSpPr txBox="1"/>
      </xdr:nvSpPr>
      <xdr:spPr>
        <a:xfrm>
          <a:off x="22212300" y="136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95580</xdr:rowOff>
    </xdr:from>
    <xdr:to>
      <xdr:col>116</xdr:col>
      <xdr:colOff>152400</xdr:colOff>
      <xdr:row>79</xdr:row>
      <xdr:rowOff>95580</xdr:rowOff>
    </xdr:to>
    <xdr:cxnSp macro="">
      <xdr:nvCxnSpPr>
        <xdr:cNvPr id="864" name="直線コネクタ 863"/>
        <xdr:cNvCxnSpPr/>
      </xdr:nvCxnSpPr>
      <xdr:spPr>
        <a:xfrm>
          <a:off x="22072600" y="136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117848</xdr:rowOff>
    </xdr:from>
    <xdr:ext cx="534377" cy="259045"/>
    <xdr:sp macro="" textlink="">
      <xdr:nvSpPr>
        <xdr:cNvPr id="865" name="繰出金最大値テキスト"/>
        <xdr:cNvSpPr txBox="1"/>
      </xdr:nvSpPr>
      <xdr:spPr>
        <a:xfrm>
          <a:off x="22212300" y="11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171171</xdr:rowOff>
    </xdr:from>
    <xdr:to>
      <xdr:col>116</xdr:col>
      <xdr:colOff>152400</xdr:colOff>
      <xdr:row>70</xdr:row>
      <xdr:rowOff>171171</xdr:rowOff>
    </xdr:to>
    <xdr:cxnSp macro="">
      <xdr:nvCxnSpPr>
        <xdr:cNvPr id="866" name="直線コネクタ 865"/>
        <xdr:cNvCxnSpPr/>
      </xdr:nvCxnSpPr>
      <xdr:spPr>
        <a:xfrm>
          <a:off x="22072600" y="12172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136499</xdr:rowOff>
    </xdr:from>
    <xdr:to>
      <xdr:col>116</xdr:col>
      <xdr:colOff>63500</xdr:colOff>
      <xdr:row>75</xdr:row>
      <xdr:rowOff>52375</xdr:rowOff>
    </xdr:to>
    <xdr:cxnSp macro="">
      <xdr:nvCxnSpPr>
        <xdr:cNvPr id="867" name="直線コネクタ 866"/>
        <xdr:cNvCxnSpPr/>
      </xdr:nvCxnSpPr>
      <xdr:spPr>
        <a:xfrm>
          <a:off x="21323300" y="12823799"/>
          <a:ext cx="8382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71137</xdr:rowOff>
    </xdr:from>
    <xdr:ext cx="534377" cy="259045"/>
    <xdr:sp macro="" textlink="">
      <xdr:nvSpPr>
        <xdr:cNvPr id="868" name="繰出金平均値テキスト"/>
        <xdr:cNvSpPr txBox="1"/>
      </xdr:nvSpPr>
      <xdr:spPr>
        <a:xfrm>
          <a:off x="22212300" y="1292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92710</xdr:rowOff>
    </xdr:from>
    <xdr:to>
      <xdr:col>116</xdr:col>
      <xdr:colOff>114300</xdr:colOff>
      <xdr:row>76</xdr:row>
      <xdr:rowOff>22861</xdr:rowOff>
    </xdr:to>
    <xdr:sp macro="" textlink="">
      <xdr:nvSpPr>
        <xdr:cNvPr id="869" name="フローチャート: 判断 868"/>
        <xdr:cNvSpPr/>
      </xdr:nvSpPr>
      <xdr:spPr>
        <a:xfrm>
          <a:off x="221107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135890</xdr:rowOff>
    </xdr:from>
    <xdr:to>
      <xdr:col>111</xdr:col>
      <xdr:colOff>177800</xdr:colOff>
      <xdr:row>74</xdr:row>
      <xdr:rowOff>136499</xdr:rowOff>
    </xdr:to>
    <xdr:cxnSp macro="">
      <xdr:nvCxnSpPr>
        <xdr:cNvPr id="870" name="直線コネクタ 869"/>
        <xdr:cNvCxnSpPr/>
      </xdr:nvCxnSpPr>
      <xdr:spPr>
        <a:xfrm>
          <a:off x="20434300" y="12651740"/>
          <a:ext cx="889000" cy="17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61087</xdr:rowOff>
    </xdr:from>
    <xdr:to>
      <xdr:col>112</xdr:col>
      <xdr:colOff>38100</xdr:colOff>
      <xdr:row>75</xdr:row>
      <xdr:rowOff>162688</xdr:rowOff>
    </xdr:to>
    <xdr:sp macro="" textlink="">
      <xdr:nvSpPr>
        <xdr:cNvPr id="871" name="フローチャート: 判断 870"/>
        <xdr:cNvSpPr/>
      </xdr:nvSpPr>
      <xdr:spPr>
        <a:xfrm>
          <a:off x="21272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153815</xdr:rowOff>
    </xdr:from>
    <xdr:ext cx="534377" cy="259045"/>
    <xdr:sp macro="" textlink="">
      <xdr:nvSpPr>
        <xdr:cNvPr id="872" name="テキスト ボックス 871"/>
        <xdr:cNvSpPr txBox="1"/>
      </xdr:nvSpPr>
      <xdr:spPr>
        <a:xfrm>
          <a:off x="21056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135890</xdr:rowOff>
    </xdr:from>
    <xdr:to>
      <xdr:col>107</xdr:col>
      <xdr:colOff>50800</xdr:colOff>
      <xdr:row>73</xdr:row>
      <xdr:rowOff>163626</xdr:rowOff>
    </xdr:to>
    <xdr:cxnSp macro="">
      <xdr:nvCxnSpPr>
        <xdr:cNvPr id="873" name="直線コネクタ 872"/>
        <xdr:cNvCxnSpPr/>
      </xdr:nvCxnSpPr>
      <xdr:spPr>
        <a:xfrm flipV="1">
          <a:off x="19545300" y="12651740"/>
          <a:ext cx="889000" cy="2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56438</xdr:rowOff>
    </xdr:from>
    <xdr:to>
      <xdr:col>107</xdr:col>
      <xdr:colOff>101600</xdr:colOff>
      <xdr:row>74</xdr:row>
      <xdr:rowOff>158038</xdr:rowOff>
    </xdr:to>
    <xdr:sp macro="" textlink="">
      <xdr:nvSpPr>
        <xdr:cNvPr id="874" name="フローチャート: 判断 873"/>
        <xdr:cNvSpPr/>
      </xdr:nvSpPr>
      <xdr:spPr>
        <a:xfrm>
          <a:off x="20383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149165</xdr:rowOff>
    </xdr:from>
    <xdr:ext cx="534377" cy="259045"/>
    <xdr:sp macro="" textlink="">
      <xdr:nvSpPr>
        <xdr:cNvPr id="875" name="テキスト ボックス 874"/>
        <xdr:cNvSpPr txBox="1"/>
      </xdr:nvSpPr>
      <xdr:spPr>
        <a:xfrm>
          <a:off x="20167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163626</xdr:rowOff>
    </xdr:from>
    <xdr:to>
      <xdr:col>102</xdr:col>
      <xdr:colOff>114300</xdr:colOff>
      <xdr:row>75</xdr:row>
      <xdr:rowOff>11532</xdr:rowOff>
    </xdr:to>
    <xdr:cxnSp macro="">
      <xdr:nvCxnSpPr>
        <xdr:cNvPr id="876" name="直線コネクタ 875"/>
        <xdr:cNvCxnSpPr/>
      </xdr:nvCxnSpPr>
      <xdr:spPr>
        <a:xfrm flipV="1">
          <a:off x="18656300" y="12679476"/>
          <a:ext cx="889000" cy="19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66345</xdr:rowOff>
    </xdr:from>
    <xdr:to>
      <xdr:col>102</xdr:col>
      <xdr:colOff>165100</xdr:colOff>
      <xdr:row>74</xdr:row>
      <xdr:rowOff>167945</xdr:rowOff>
    </xdr:to>
    <xdr:sp macro="" textlink="">
      <xdr:nvSpPr>
        <xdr:cNvPr id="877" name="フローチャート: 判断 876"/>
        <xdr:cNvSpPr/>
      </xdr:nvSpPr>
      <xdr:spPr>
        <a:xfrm>
          <a:off x="19494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159072</xdr:rowOff>
    </xdr:from>
    <xdr:ext cx="534377" cy="259045"/>
    <xdr:sp macro="" textlink="">
      <xdr:nvSpPr>
        <xdr:cNvPr id="878" name="テキスト ボックス 877"/>
        <xdr:cNvSpPr txBox="1"/>
      </xdr:nvSpPr>
      <xdr:spPr>
        <a:xfrm>
          <a:off x="19278111" y="128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2337</xdr:rowOff>
    </xdr:from>
    <xdr:to>
      <xdr:col>98</xdr:col>
      <xdr:colOff>38100</xdr:colOff>
      <xdr:row>75</xdr:row>
      <xdr:rowOff>103937</xdr:rowOff>
    </xdr:to>
    <xdr:sp macro="" textlink="">
      <xdr:nvSpPr>
        <xdr:cNvPr id="879" name="フローチャート: 判断 878"/>
        <xdr:cNvSpPr/>
      </xdr:nvSpPr>
      <xdr:spPr>
        <a:xfrm>
          <a:off x="18605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95064</xdr:rowOff>
    </xdr:from>
    <xdr:ext cx="534377" cy="259045"/>
    <xdr:sp macro="" textlink="">
      <xdr:nvSpPr>
        <xdr:cNvPr id="880" name="テキスト ボックス 879"/>
        <xdr:cNvSpPr txBox="1"/>
      </xdr:nvSpPr>
      <xdr:spPr>
        <a:xfrm>
          <a:off x="18389111" y="129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1575</xdr:rowOff>
    </xdr:from>
    <xdr:to>
      <xdr:col>116</xdr:col>
      <xdr:colOff>114300</xdr:colOff>
      <xdr:row>75</xdr:row>
      <xdr:rowOff>103175</xdr:rowOff>
    </xdr:to>
    <xdr:sp macro="" textlink="">
      <xdr:nvSpPr>
        <xdr:cNvPr id="886" name="楕円 885"/>
        <xdr:cNvSpPr/>
      </xdr:nvSpPr>
      <xdr:spPr>
        <a:xfrm>
          <a:off x="22110700" y="128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24452</xdr:rowOff>
    </xdr:from>
    <xdr:ext cx="534377" cy="259045"/>
    <xdr:sp macro="" textlink="">
      <xdr:nvSpPr>
        <xdr:cNvPr id="887" name="繰出金該当値テキスト"/>
        <xdr:cNvSpPr txBox="1"/>
      </xdr:nvSpPr>
      <xdr:spPr>
        <a:xfrm>
          <a:off x="22212300" y="1271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85699</xdr:rowOff>
    </xdr:from>
    <xdr:to>
      <xdr:col>112</xdr:col>
      <xdr:colOff>38100</xdr:colOff>
      <xdr:row>75</xdr:row>
      <xdr:rowOff>15849</xdr:rowOff>
    </xdr:to>
    <xdr:sp macro="" textlink="">
      <xdr:nvSpPr>
        <xdr:cNvPr id="888" name="楕円 887"/>
        <xdr:cNvSpPr/>
      </xdr:nvSpPr>
      <xdr:spPr>
        <a:xfrm>
          <a:off x="21272500" y="127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32376</xdr:rowOff>
    </xdr:from>
    <xdr:ext cx="534377" cy="259045"/>
    <xdr:sp macro="" textlink="">
      <xdr:nvSpPr>
        <xdr:cNvPr id="889" name="テキスト ボックス 888"/>
        <xdr:cNvSpPr txBox="1"/>
      </xdr:nvSpPr>
      <xdr:spPr>
        <a:xfrm>
          <a:off x="21056111" y="1254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85090</xdr:rowOff>
    </xdr:from>
    <xdr:to>
      <xdr:col>107</xdr:col>
      <xdr:colOff>101600</xdr:colOff>
      <xdr:row>74</xdr:row>
      <xdr:rowOff>15240</xdr:rowOff>
    </xdr:to>
    <xdr:sp macro="" textlink="">
      <xdr:nvSpPr>
        <xdr:cNvPr id="890" name="楕円 889"/>
        <xdr:cNvSpPr/>
      </xdr:nvSpPr>
      <xdr:spPr>
        <a:xfrm>
          <a:off x="20383500" y="126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31767</xdr:rowOff>
    </xdr:from>
    <xdr:ext cx="534377" cy="259045"/>
    <xdr:sp macro="" textlink="">
      <xdr:nvSpPr>
        <xdr:cNvPr id="891" name="テキスト ボックス 890"/>
        <xdr:cNvSpPr txBox="1"/>
      </xdr:nvSpPr>
      <xdr:spPr>
        <a:xfrm>
          <a:off x="20167111" y="1237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112826</xdr:rowOff>
    </xdr:from>
    <xdr:to>
      <xdr:col>102</xdr:col>
      <xdr:colOff>165100</xdr:colOff>
      <xdr:row>74</xdr:row>
      <xdr:rowOff>42976</xdr:rowOff>
    </xdr:to>
    <xdr:sp macro="" textlink="">
      <xdr:nvSpPr>
        <xdr:cNvPr id="892" name="楕円 891"/>
        <xdr:cNvSpPr/>
      </xdr:nvSpPr>
      <xdr:spPr>
        <a:xfrm>
          <a:off x="19494500" y="126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59503</xdr:rowOff>
    </xdr:from>
    <xdr:ext cx="534377" cy="259045"/>
    <xdr:sp macro="" textlink="">
      <xdr:nvSpPr>
        <xdr:cNvPr id="893" name="テキスト ボックス 892"/>
        <xdr:cNvSpPr txBox="1"/>
      </xdr:nvSpPr>
      <xdr:spPr>
        <a:xfrm>
          <a:off x="19278111" y="1240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132182</xdr:rowOff>
    </xdr:from>
    <xdr:to>
      <xdr:col>98</xdr:col>
      <xdr:colOff>38100</xdr:colOff>
      <xdr:row>75</xdr:row>
      <xdr:rowOff>62332</xdr:rowOff>
    </xdr:to>
    <xdr:sp macro="" textlink="">
      <xdr:nvSpPr>
        <xdr:cNvPr id="894" name="楕円 893"/>
        <xdr:cNvSpPr/>
      </xdr:nvSpPr>
      <xdr:spPr>
        <a:xfrm>
          <a:off x="18605500" y="1281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78859</xdr:rowOff>
    </xdr:from>
    <xdr:ext cx="534377" cy="259045"/>
    <xdr:sp macro="" textlink="">
      <xdr:nvSpPr>
        <xdr:cNvPr id="895" name="テキスト ボックス 894"/>
        <xdr:cNvSpPr txBox="1"/>
      </xdr:nvSpPr>
      <xdr:spPr>
        <a:xfrm>
          <a:off x="18389111" y="1259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441,584</a:t>
          </a:r>
          <a:r>
            <a:rPr kumimoji="1" lang="ja-JP" altLang="en-US" sz="1300">
              <a:latin typeface="ＭＳ Ｐゴシック" panose="020B0600070205080204" pitchFamily="50" charset="-128"/>
              <a:ea typeface="ＭＳ Ｐゴシック" panose="020B0600070205080204" pitchFamily="50" charset="-128"/>
            </a:rPr>
            <a:t>円となっています。主な構成項目である人件費は、住民一人当たり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84,878</a:t>
          </a:r>
          <a:r>
            <a:rPr kumimoji="1" lang="ja-JP" altLang="en-US" sz="1300">
              <a:latin typeface="ＭＳ Ｐゴシック" panose="020B0600070205080204" pitchFamily="50" charset="-128"/>
              <a:ea typeface="ＭＳ Ｐゴシック" panose="020B0600070205080204" pitchFamily="50" charset="-128"/>
            </a:rPr>
            <a:t>円となっており、その推移は、行財政改革の推進により、</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年度まで減少傾向にありました。その後も職員数の適正化に取り組んでいますが、類似団体平均と比べて高い水準にあります。これは、本区が福祉系職員が多いことが主な要因です。</a:t>
          </a:r>
        </a:p>
        <a:p>
          <a:r>
            <a:rPr kumimoji="1" lang="ja-JP" altLang="en-US" sz="1300">
              <a:latin typeface="ＭＳ Ｐゴシック" panose="020B0600070205080204" pitchFamily="50" charset="-128"/>
              <a:ea typeface="ＭＳ Ｐゴシック" panose="020B0600070205080204" pitchFamily="50" charset="-128"/>
            </a:rPr>
            <a:t>　類似団体平均と比較して高い水準にある物件費は、住民一人当たり</a:t>
          </a:r>
          <a:r>
            <a:rPr kumimoji="1" lang="en-US" altLang="ja-JP" sz="1300">
              <a:latin typeface="ＭＳ Ｐゴシック" panose="020B0600070205080204" pitchFamily="50" charset="-128"/>
              <a:ea typeface="ＭＳ Ｐゴシック" panose="020B0600070205080204" pitchFamily="50" charset="-128"/>
            </a:rPr>
            <a:t>78,695</a:t>
          </a:r>
          <a:r>
            <a:rPr kumimoji="1" lang="ja-JP" altLang="en-US" sz="1300">
              <a:latin typeface="ＭＳ Ｐゴシック" panose="020B0600070205080204" pitchFamily="50" charset="-128"/>
              <a:ea typeface="ＭＳ Ｐゴシック" panose="020B0600070205080204" pitchFamily="50" charset="-128"/>
            </a:rPr>
            <a:t>円となっており、これは近年の委託経費の増加等によるものです。今後も引き続き、事務事業の効率化と見直しなどにより、経費の削減に努めていきます。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221,489
210,681
11.29
103,855,995
97,806,004
4,580,346
57,402,736
4,742,082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121793</xdr:rowOff>
    </xdr:from>
    <xdr:to>
      <xdr:col>24</xdr:col>
      <xdr:colOff>62865</xdr:colOff>
      <xdr:row>38</xdr:row>
      <xdr:rowOff>14732</xdr:rowOff>
    </xdr:to>
    <xdr:cxnSp macro="">
      <xdr:nvCxnSpPr>
        <xdr:cNvPr id="55" name="直線コネクタ 54"/>
        <xdr:cNvCxnSpPr/>
      </xdr:nvCxnSpPr>
      <xdr:spPr>
        <a:xfrm flipV="1">
          <a:off x="4633595" y="5093843"/>
          <a:ext cx="127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6"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7" name="直線コネクタ 56"/>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68470</xdr:rowOff>
    </xdr:from>
    <xdr:ext cx="469744" cy="259045"/>
    <xdr:sp macro="" textlink="">
      <xdr:nvSpPr>
        <xdr:cNvPr id="58" name="議会費最大値テキスト"/>
        <xdr:cNvSpPr txBox="1"/>
      </xdr:nvSpPr>
      <xdr:spPr>
        <a:xfrm>
          <a:off x="4686300" y="486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121793</xdr:rowOff>
    </xdr:from>
    <xdr:to>
      <xdr:col>24</xdr:col>
      <xdr:colOff>152400</xdr:colOff>
      <xdr:row>29</xdr:row>
      <xdr:rowOff>121793</xdr:rowOff>
    </xdr:to>
    <xdr:cxnSp macro="">
      <xdr:nvCxnSpPr>
        <xdr:cNvPr id="59" name="直線コネクタ 58"/>
        <xdr:cNvCxnSpPr/>
      </xdr:nvCxnSpPr>
      <xdr:spPr>
        <a:xfrm>
          <a:off x="4546600" y="50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122746</xdr:rowOff>
    </xdr:from>
    <xdr:to>
      <xdr:col>24</xdr:col>
      <xdr:colOff>63500</xdr:colOff>
      <xdr:row>36</xdr:row>
      <xdr:rowOff>14160</xdr:rowOff>
    </xdr:to>
    <xdr:cxnSp macro="">
      <xdr:nvCxnSpPr>
        <xdr:cNvPr id="60" name="直線コネクタ 59"/>
        <xdr:cNvCxnSpPr/>
      </xdr:nvCxnSpPr>
      <xdr:spPr>
        <a:xfrm>
          <a:off x="3797300" y="6123496"/>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126954</xdr:rowOff>
    </xdr:from>
    <xdr:ext cx="469744" cy="259045"/>
    <xdr:sp macro="" textlink="">
      <xdr:nvSpPr>
        <xdr:cNvPr id="61" name="議会費平均値テキスト"/>
        <xdr:cNvSpPr txBox="1"/>
      </xdr:nvSpPr>
      <xdr:spPr>
        <a:xfrm>
          <a:off x="4686300" y="6299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148527</xdr:rowOff>
    </xdr:from>
    <xdr:to>
      <xdr:col>24</xdr:col>
      <xdr:colOff>114300</xdr:colOff>
      <xdr:row>37</xdr:row>
      <xdr:rowOff>78677</xdr:rowOff>
    </xdr:to>
    <xdr:sp macro="" textlink="">
      <xdr:nvSpPr>
        <xdr:cNvPr id="62" name="フローチャート: 判断 61"/>
        <xdr:cNvSpPr/>
      </xdr:nvSpPr>
      <xdr:spPr>
        <a:xfrm>
          <a:off x="45847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122746</xdr:rowOff>
    </xdr:from>
    <xdr:to>
      <xdr:col>19</xdr:col>
      <xdr:colOff>177800</xdr:colOff>
      <xdr:row>35</xdr:row>
      <xdr:rowOff>152083</xdr:rowOff>
    </xdr:to>
    <xdr:cxnSp macro="">
      <xdr:nvCxnSpPr>
        <xdr:cNvPr id="63" name="直線コネクタ 62"/>
        <xdr:cNvCxnSpPr/>
      </xdr:nvCxnSpPr>
      <xdr:spPr>
        <a:xfrm flipV="1">
          <a:off x="2908300" y="6123496"/>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146812</xdr:rowOff>
    </xdr:from>
    <xdr:to>
      <xdr:col>20</xdr:col>
      <xdr:colOff>38100</xdr:colOff>
      <xdr:row>37</xdr:row>
      <xdr:rowOff>76962</xdr:rowOff>
    </xdr:to>
    <xdr:sp macro="" textlink="">
      <xdr:nvSpPr>
        <xdr:cNvPr id="64" name="フローチャート: 判断 63"/>
        <xdr:cNvSpPr/>
      </xdr:nvSpPr>
      <xdr:spPr>
        <a:xfrm>
          <a:off x="3746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68089</xdr:rowOff>
    </xdr:from>
    <xdr:ext cx="469744" cy="259045"/>
    <xdr:sp macro="" textlink="">
      <xdr:nvSpPr>
        <xdr:cNvPr id="65" name="テキスト ボックス 64"/>
        <xdr:cNvSpPr txBox="1"/>
      </xdr:nvSpPr>
      <xdr:spPr>
        <a:xfrm>
          <a:off x="3562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102934</xdr:rowOff>
    </xdr:from>
    <xdr:to>
      <xdr:col>15</xdr:col>
      <xdr:colOff>50800</xdr:colOff>
      <xdr:row>35</xdr:row>
      <xdr:rowOff>152083</xdr:rowOff>
    </xdr:to>
    <xdr:cxnSp macro="">
      <xdr:nvCxnSpPr>
        <xdr:cNvPr id="66" name="直線コネクタ 65"/>
        <xdr:cNvCxnSpPr/>
      </xdr:nvCxnSpPr>
      <xdr:spPr>
        <a:xfrm>
          <a:off x="2019300" y="6103684"/>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133858</xdr:rowOff>
    </xdr:from>
    <xdr:to>
      <xdr:col>15</xdr:col>
      <xdr:colOff>101600</xdr:colOff>
      <xdr:row>37</xdr:row>
      <xdr:rowOff>64008</xdr:rowOff>
    </xdr:to>
    <xdr:sp macro="" textlink="">
      <xdr:nvSpPr>
        <xdr:cNvPr id="67" name="フローチャート: 判断 66"/>
        <xdr:cNvSpPr/>
      </xdr:nvSpPr>
      <xdr:spPr>
        <a:xfrm>
          <a:off x="2857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55135</xdr:rowOff>
    </xdr:from>
    <xdr:ext cx="469744" cy="259045"/>
    <xdr:sp macro="" textlink="">
      <xdr:nvSpPr>
        <xdr:cNvPr id="68" name="テキスト ボックス 67"/>
        <xdr:cNvSpPr txBox="1"/>
      </xdr:nvSpPr>
      <xdr:spPr>
        <a:xfrm>
          <a:off x="2673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102934</xdr:rowOff>
    </xdr:from>
    <xdr:to>
      <xdr:col>10</xdr:col>
      <xdr:colOff>114300</xdr:colOff>
      <xdr:row>35</xdr:row>
      <xdr:rowOff>139128</xdr:rowOff>
    </xdr:to>
    <xdr:cxnSp macro="">
      <xdr:nvCxnSpPr>
        <xdr:cNvPr id="69" name="直線コネクタ 68"/>
        <xdr:cNvCxnSpPr/>
      </xdr:nvCxnSpPr>
      <xdr:spPr>
        <a:xfrm flipV="1">
          <a:off x="1130300" y="6103684"/>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108331</xdr:rowOff>
    </xdr:from>
    <xdr:to>
      <xdr:col>10</xdr:col>
      <xdr:colOff>165100</xdr:colOff>
      <xdr:row>37</xdr:row>
      <xdr:rowOff>38481</xdr:rowOff>
    </xdr:to>
    <xdr:sp macro="" textlink="">
      <xdr:nvSpPr>
        <xdr:cNvPr id="70" name="フローチャート: 判断 69"/>
        <xdr:cNvSpPr/>
      </xdr:nvSpPr>
      <xdr:spPr>
        <a:xfrm>
          <a:off x="1968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29608</xdr:rowOff>
    </xdr:from>
    <xdr:ext cx="469744" cy="259045"/>
    <xdr:sp macro="" textlink="">
      <xdr:nvSpPr>
        <xdr:cNvPr id="71" name="テキスト ボックス 70"/>
        <xdr:cNvSpPr txBox="1"/>
      </xdr:nvSpPr>
      <xdr:spPr>
        <a:xfrm>
          <a:off x="1784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123571</xdr:rowOff>
    </xdr:from>
    <xdr:to>
      <xdr:col>6</xdr:col>
      <xdr:colOff>38100</xdr:colOff>
      <xdr:row>37</xdr:row>
      <xdr:rowOff>53721</xdr:rowOff>
    </xdr:to>
    <xdr:sp macro="" textlink="">
      <xdr:nvSpPr>
        <xdr:cNvPr id="72" name="フローチャート: 判断 71"/>
        <xdr:cNvSpPr/>
      </xdr:nvSpPr>
      <xdr:spPr>
        <a:xfrm>
          <a:off x="1079500" y="62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44848</xdr:rowOff>
    </xdr:from>
    <xdr:ext cx="469744" cy="259045"/>
    <xdr:sp macro="" textlink="">
      <xdr:nvSpPr>
        <xdr:cNvPr id="73" name="テキスト ボックス 72"/>
        <xdr:cNvSpPr txBox="1"/>
      </xdr:nvSpPr>
      <xdr:spPr>
        <a:xfrm>
          <a:off x="895428" y="638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134810</xdr:rowOff>
    </xdr:from>
    <xdr:to>
      <xdr:col>24</xdr:col>
      <xdr:colOff>114300</xdr:colOff>
      <xdr:row>36</xdr:row>
      <xdr:rowOff>64960</xdr:rowOff>
    </xdr:to>
    <xdr:sp macro="" textlink="">
      <xdr:nvSpPr>
        <xdr:cNvPr id="79" name="楕円 78"/>
        <xdr:cNvSpPr/>
      </xdr:nvSpPr>
      <xdr:spPr>
        <a:xfrm>
          <a:off x="4584700" y="61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157687</xdr:rowOff>
    </xdr:from>
    <xdr:ext cx="469744" cy="259045"/>
    <xdr:sp macro="" textlink="">
      <xdr:nvSpPr>
        <xdr:cNvPr id="80" name="議会費該当値テキスト"/>
        <xdr:cNvSpPr txBox="1"/>
      </xdr:nvSpPr>
      <xdr:spPr>
        <a:xfrm>
          <a:off x="4686300" y="598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71946</xdr:rowOff>
    </xdr:from>
    <xdr:to>
      <xdr:col>20</xdr:col>
      <xdr:colOff>38100</xdr:colOff>
      <xdr:row>36</xdr:row>
      <xdr:rowOff>2096</xdr:rowOff>
    </xdr:to>
    <xdr:sp macro="" textlink="">
      <xdr:nvSpPr>
        <xdr:cNvPr id="81" name="楕円 80"/>
        <xdr:cNvSpPr/>
      </xdr:nvSpPr>
      <xdr:spPr>
        <a:xfrm>
          <a:off x="3746500" y="607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18623</xdr:rowOff>
    </xdr:from>
    <xdr:ext cx="469744" cy="259045"/>
    <xdr:sp macro="" textlink="">
      <xdr:nvSpPr>
        <xdr:cNvPr id="82" name="テキスト ボックス 81"/>
        <xdr:cNvSpPr txBox="1"/>
      </xdr:nvSpPr>
      <xdr:spPr>
        <a:xfrm>
          <a:off x="3562428" y="584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101283</xdr:rowOff>
    </xdr:from>
    <xdr:to>
      <xdr:col>15</xdr:col>
      <xdr:colOff>101600</xdr:colOff>
      <xdr:row>36</xdr:row>
      <xdr:rowOff>31433</xdr:rowOff>
    </xdr:to>
    <xdr:sp macro="" textlink="">
      <xdr:nvSpPr>
        <xdr:cNvPr id="83" name="楕円 82"/>
        <xdr:cNvSpPr/>
      </xdr:nvSpPr>
      <xdr:spPr>
        <a:xfrm>
          <a:off x="2857500" y="610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47960</xdr:rowOff>
    </xdr:from>
    <xdr:ext cx="469744" cy="259045"/>
    <xdr:sp macro="" textlink="">
      <xdr:nvSpPr>
        <xdr:cNvPr id="84" name="テキスト ボックス 83"/>
        <xdr:cNvSpPr txBox="1"/>
      </xdr:nvSpPr>
      <xdr:spPr>
        <a:xfrm>
          <a:off x="2673428" y="587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52134</xdr:rowOff>
    </xdr:from>
    <xdr:to>
      <xdr:col>10</xdr:col>
      <xdr:colOff>165100</xdr:colOff>
      <xdr:row>35</xdr:row>
      <xdr:rowOff>153734</xdr:rowOff>
    </xdr:to>
    <xdr:sp macro="" textlink="">
      <xdr:nvSpPr>
        <xdr:cNvPr id="85" name="楕円 84"/>
        <xdr:cNvSpPr/>
      </xdr:nvSpPr>
      <xdr:spPr>
        <a:xfrm>
          <a:off x="1968500" y="60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170261</xdr:rowOff>
    </xdr:from>
    <xdr:ext cx="469744" cy="259045"/>
    <xdr:sp macro="" textlink="">
      <xdr:nvSpPr>
        <xdr:cNvPr id="86" name="テキスト ボックス 85"/>
        <xdr:cNvSpPr txBox="1"/>
      </xdr:nvSpPr>
      <xdr:spPr>
        <a:xfrm>
          <a:off x="1784428" y="582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88328</xdr:rowOff>
    </xdr:from>
    <xdr:to>
      <xdr:col>6</xdr:col>
      <xdr:colOff>38100</xdr:colOff>
      <xdr:row>36</xdr:row>
      <xdr:rowOff>18478</xdr:rowOff>
    </xdr:to>
    <xdr:sp macro="" textlink="">
      <xdr:nvSpPr>
        <xdr:cNvPr id="87" name="楕円 86"/>
        <xdr:cNvSpPr/>
      </xdr:nvSpPr>
      <xdr:spPr>
        <a:xfrm>
          <a:off x="1079500" y="60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35005</xdr:rowOff>
    </xdr:from>
    <xdr:ext cx="469744" cy="259045"/>
    <xdr:sp macro="" textlink="">
      <xdr:nvSpPr>
        <xdr:cNvPr id="88" name="テキスト ボックス 87"/>
        <xdr:cNvSpPr txBox="1"/>
      </xdr:nvSpPr>
      <xdr:spPr>
        <a:xfrm>
          <a:off x="895428" y="586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139831</xdr:rowOff>
    </xdr:from>
    <xdr:to>
      <xdr:col>24</xdr:col>
      <xdr:colOff>62865</xdr:colOff>
      <xdr:row>59</xdr:row>
      <xdr:rowOff>132297</xdr:rowOff>
    </xdr:to>
    <xdr:cxnSp macro="">
      <xdr:nvCxnSpPr>
        <xdr:cNvPr id="115" name="直線コネクタ 114"/>
        <xdr:cNvCxnSpPr/>
      </xdr:nvCxnSpPr>
      <xdr:spPr>
        <a:xfrm flipV="1">
          <a:off x="4633595" y="8712331"/>
          <a:ext cx="1270" cy="153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136124</xdr:rowOff>
    </xdr:from>
    <xdr:ext cx="534377" cy="259045"/>
    <xdr:sp macro="" textlink="">
      <xdr:nvSpPr>
        <xdr:cNvPr id="116" name="総務費最小値テキスト"/>
        <xdr:cNvSpPr txBox="1"/>
      </xdr:nvSpPr>
      <xdr:spPr>
        <a:xfrm>
          <a:off x="4686300" y="10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132297</xdr:rowOff>
    </xdr:from>
    <xdr:to>
      <xdr:col>24</xdr:col>
      <xdr:colOff>152400</xdr:colOff>
      <xdr:row>59</xdr:row>
      <xdr:rowOff>132297</xdr:rowOff>
    </xdr:to>
    <xdr:cxnSp macro="">
      <xdr:nvCxnSpPr>
        <xdr:cNvPr id="117" name="直線コネクタ 116"/>
        <xdr:cNvCxnSpPr/>
      </xdr:nvCxnSpPr>
      <xdr:spPr>
        <a:xfrm>
          <a:off x="4546600" y="102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86508</xdr:rowOff>
    </xdr:from>
    <xdr:ext cx="599010" cy="259045"/>
    <xdr:sp macro="" textlink="">
      <xdr:nvSpPr>
        <xdr:cNvPr id="118" name="総務費最大値テキスト"/>
        <xdr:cNvSpPr txBox="1"/>
      </xdr:nvSpPr>
      <xdr:spPr>
        <a:xfrm>
          <a:off x="4686300" y="848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139831</xdr:rowOff>
    </xdr:from>
    <xdr:to>
      <xdr:col>24</xdr:col>
      <xdr:colOff>152400</xdr:colOff>
      <xdr:row>50</xdr:row>
      <xdr:rowOff>139831</xdr:rowOff>
    </xdr:to>
    <xdr:cxnSp macro="">
      <xdr:nvCxnSpPr>
        <xdr:cNvPr id="119" name="直線コネクタ 118"/>
        <xdr:cNvCxnSpPr/>
      </xdr:nvCxnSpPr>
      <xdr:spPr>
        <a:xfrm>
          <a:off x="4546600" y="8712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170060</xdr:rowOff>
    </xdr:from>
    <xdr:to>
      <xdr:col>24</xdr:col>
      <xdr:colOff>63500</xdr:colOff>
      <xdr:row>58</xdr:row>
      <xdr:rowOff>36514</xdr:rowOff>
    </xdr:to>
    <xdr:cxnSp macro="">
      <xdr:nvCxnSpPr>
        <xdr:cNvPr id="120" name="直線コネクタ 119"/>
        <xdr:cNvCxnSpPr/>
      </xdr:nvCxnSpPr>
      <xdr:spPr>
        <a:xfrm flipV="1">
          <a:off x="3797300" y="9942710"/>
          <a:ext cx="838200" cy="3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170001</xdr:rowOff>
    </xdr:from>
    <xdr:ext cx="534377" cy="259045"/>
    <xdr:sp macro="" textlink="">
      <xdr:nvSpPr>
        <xdr:cNvPr id="121" name="総務費平均値テキスト"/>
        <xdr:cNvSpPr txBox="1"/>
      </xdr:nvSpPr>
      <xdr:spPr>
        <a:xfrm>
          <a:off x="4686300" y="994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20124</xdr:rowOff>
    </xdr:from>
    <xdr:to>
      <xdr:col>24</xdr:col>
      <xdr:colOff>114300</xdr:colOff>
      <xdr:row>58</xdr:row>
      <xdr:rowOff>121724</xdr:rowOff>
    </xdr:to>
    <xdr:sp macro="" textlink="">
      <xdr:nvSpPr>
        <xdr:cNvPr id="122" name="フローチャート: 判断 121"/>
        <xdr:cNvSpPr/>
      </xdr:nvSpPr>
      <xdr:spPr>
        <a:xfrm>
          <a:off x="45847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67321</xdr:rowOff>
    </xdr:from>
    <xdr:to>
      <xdr:col>19</xdr:col>
      <xdr:colOff>177800</xdr:colOff>
      <xdr:row>58</xdr:row>
      <xdr:rowOff>36514</xdr:rowOff>
    </xdr:to>
    <xdr:cxnSp macro="">
      <xdr:nvCxnSpPr>
        <xdr:cNvPr id="123" name="直線コネクタ 122"/>
        <xdr:cNvCxnSpPr/>
      </xdr:nvCxnSpPr>
      <xdr:spPr>
        <a:xfrm>
          <a:off x="2908300" y="9839971"/>
          <a:ext cx="889000" cy="14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50027</xdr:rowOff>
    </xdr:from>
    <xdr:to>
      <xdr:col>20</xdr:col>
      <xdr:colOff>38100</xdr:colOff>
      <xdr:row>58</xdr:row>
      <xdr:rowOff>151627</xdr:rowOff>
    </xdr:to>
    <xdr:sp macro="" textlink="">
      <xdr:nvSpPr>
        <xdr:cNvPr id="124" name="フローチャート: 判断 123"/>
        <xdr:cNvSpPr/>
      </xdr:nvSpPr>
      <xdr:spPr>
        <a:xfrm>
          <a:off x="3746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142754</xdr:rowOff>
    </xdr:from>
    <xdr:ext cx="534377" cy="259045"/>
    <xdr:sp macro="" textlink="">
      <xdr:nvSpPr>
        <xdr:cNvPr id="125" name="テキスト ボックス 124"/>
        <xdr:cNvSpPr txBox="1"/>
      </xdr:nvSpPr>
      <xdr:spPr>
        <a:xfrm>
          <a:off x="3530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46747</xdr:rowOff>
    </xdr:from>
    <xdr:to>
      <xdr:col>15</xdr:col>
      <xdr:colOff>50800</xdr:colOff>
      <xdr:row>57</xdr:row>
      <xdr:rowOff>67321</xdr:rowOff>
    </xdr:to>
    <xdr:cxnSp macro="">
      <xdr:nvCxnSpPr>
        <xdr:cNvPr id="126" name="直線コネクタ 125"/>
        <xdr:cNvCxnSpPr/>
      </xdr:nvCxnSpPr>
      <xdr:spPr>
        <a:xfrm>
          <a:off x="2019300" y="9647947"/>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24467</xdr:rowOff>
    </xdr:from>
    <xdr:to>
      <xdr:col>15</xdr:col>
      <xdr:colOff>101600</xdr:colOff>
      <xdr:row>58</xdr:row>
      <xdr:rowOff>126067</xdr:rowOff>
    </xdr:to>
    <xdr:sp macro="" textlink="">
      <xdr:nvSpPr>
        <xdr:cNvPr id="127" name="フローチャート: 判断 126"/>
        <xdr:cNvSpPr/>
      </xdr:nvSpPr>
      <xdr:spPr>
        <a:xfrm>
          <a:off x="2857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117194</xdr:rowOff>
    </xdr:from>
    <xdr:ext cx="534377" cy="259045"/>
    <xdr:sp macro="" textlink="">
      <xdr:nvSpPr>
        <xdr:cNvPr id="128" name="テキスト ボックス 127"/>
        <xdr:cNvSpPr txBox="1"/>
      </xdr:nvSpPr>
      <xdr:spPr>
        <a:xfrm>
          <a:off x="2641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46747</xdr:rowOff>
    </xdr:from>
    <xdr:to>
      <xdr:col>10</xdr:col>
      <xdr:colOff>114300</xdr:colOff>
      <xdr:row>57</xdr:row>
      <xdr:rowOff>64175</xdr:rowOff>
    </xdr:to>
    <xdr:cxnSp macro="">
      <xdr:nvCxnSpPr>
        <xdr:cNvPr id="129" name="直線コネクタ 128"/>
        <xdr:cNvCxnSpPr/>
      </xdr:nvCxnSpPr>
      <xdr:spPr>
        <a:xfrm flipV="1">
          <a:off x="1130300" y="9647947"/>
          <a:ext cx="889000" cy="18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171152</xdr:rowOff>
    </xdr:from>
    <xdr:to>
      <xdr:col>10</xdr:col>
      <xdr:colOff>165100</xdr:colOff>
      <xdr:row>58</xdr:row>
      <xdr:rowOff>101302</xdr:rowOff>
    </xdr:to>
    <xdr:sp macro="" textlink="">
      <xdr:nvSpPr>
        <xdr:cNvPr id="130" name="フローチャート: 判断 129"/>
        <xdr:cNvSpPr/>
      </xdr:nvSpPr>
      <xdr:spPr>
        <a:xfrm>
          <a:off x="1968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92429</xdr:rowOff>
    </xdr:from>
    <xdr:ext cx="534377" cy="259045"/>
    <xdr:sp macro="" textlink="">
      <xdr:nvSpPr>
        <xdr:cNvPr id="131" name="テキスト ボックス 130"/>
        <xdr:cNvSpPr txBox="1"/>
      </xdr:nvSpPr>
      <xdr:spPr>
        <a:xfrm>
          <a:off x="1752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19177</xdr:rowOff>
    </xdr:from>
    <xdr:to>
      <xdr:col>6</xdr:col>
      <xdr:colOff>38100</xdr:colOff>
      <xdr:row>58</xdr:row>
      <xdr:rowOff>120777</xdr:rowOff>
    </xdr:to>
    <xdr:sp macro="" textlink="">
      <xdr:nvSpPr>
        <xdr:cNvPr id="132" name="フローチャート: 判断 131"/>
        <xdr:cNvSpPr/>
      </xdr:nvSpPr>
      <xdr:spPr>
        <a:xfrm>
          <a:off x="1079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111904</xdr:rowOff>
    </xdr:from>
    <xdr:ext cx="534377" cy="259045"/>
    <xdr:sp macro="" textlink="">
      <xdr:nvSpPr>
        <xdr:cNvPr id="133" name="テキスト ボックス 132"/>
        <xdr:cNvSpPr txBox="1"/>
      </xdr:nvSpPr>
      <xdr:spPr>
        <a:xfrm>
          <a:off x="863111" y="10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119260</xdr:rowOff>
    </xdr:from>
    <xdr:to>
      <xdr:col>24</xdr:col>
      <xdr:colOff>114300</xdr:colOff>
      <xdr:row>58</xdr:row>
      <xdr:rowOff>49410</xdr:rowOff>
    </xdr:to>
    <xdr:sp macro="" textlink="">
      <xdr:nvSpPr>
        <xdr:cNvPr id="139" name="楕円 138"/>
        <xdr:cNvSpPr/>
      </xdr:nvSpPr>
      <xdr:spPr>
        <a:xfrm>
          <a:off x="4584700" y="98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142137</xdr:rowOff>
    </xdr:from>
    <xdr:ext cx="534377" cy="259045"/>
    <xdr:sp macro="" textlink="">
      <xdr:nvSpPr>
        <xdr:cNvPr id="140" name="総務費該当値テキスト"/>
        <xdr:cNvSpPr txBox="1"/>
      </xdr:nvSpPr>
      <xdr:spPr>
        <a:xfrm>
          <a:off x="4686300" y="97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157164</xdr:rowOff>
    </xdr:from>
    <xdr:to>
      <xdr:col>20</xdr:col>
      <xdr:colOff>38100</xdr:colOff>
      <xdr:row>58</xdr:row>
      <xdr:rowOff>87314</xdr:rowOff>
    </xdr:to>
    <xdr:sp macro="" textlink="">
      <xdr:nvSpPr>
        <xdr:cNvPr id="141" name="楕円 140"/>
        <xdr:cNvSpPr/>
      </xdr:nvSpPr>
      <xdr:spPr>
        <a:xfrm>
          <a:off x="3746500" y="99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103841</xdr:rowOff>
    </xdr:from>
    <xdr:ext cx="534377" cy="259045"/>
    <xdr:sp macro="" textlink="">
      <xdr:nvSpPr>
        <xdr:cNvPr id="142" name="テキスト ボックス 141"/>
        <xdr:cNvSpPr txBox="1"/>
      </xdr:nvSpPr>
      <xdr:spPr>
        <a:xfrm>
          <a:off x="3530111" y="970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16521</xdr:rowOff>
    </xdr:from>
    <xdr:to>
      <xdr:col>15</xdr:col>
      <xdr:colOff>101600</xdr:colOff>
      <xdr:row>57</xdr:row>
      <xdr:rowOff>118121</xdr:rowOff>
    </xdr:to>
    <xdr:sp macro="" textlink="">
      <xdr:nvSpPr>
        <xdr:cNvPr id="143" name="楕円 142"/>
        <xdr:cNvSpPr/>
      </xdr:nvSpPr>
      <xdr:spPr>
        <a:xfrm>
          <a:off x="2857500" y="978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134648</xdr:rowOff>
    </xdr:from>
    <xdr:ext cx="534377" cy="259045"/>
    <xdr:sp macro="" textlink="">
      <xdr:nvSpPr>
        <xdr:cNvPr id="144" name="テキスト ボックス 143"/>
        <xdr:cNvSpPr txBox="1"/>
      </xdr:nvSpPr>
      <xdr:spPr>
        <a:xfrm>
          <a:off x="2641111" y="956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167397</xdr:rowOff>
    </xdr:from>
    <xdr:to>
      <xdr:col>10</xdr:col>
      <xdr:colOff>165100</xdr:colOff>
      <xdr:row>56</xdr:row>
      <xdr:rowOff>97547</xdr:rowOff>
    </xdr:to>
    <xdr:sp macro="" textlink="">
      <xdr:nvSpPr>
        <xdr:cNvPr id="145" name="楕円 144"/>
        <xdr:cNvSpPr/>
      </xdr:nvSpPr>
      <xdr:spPr>
        <a:xfrm>
          <a:off x="1968500" y="959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114074</xdr:rowOff>
    </xdr:from>
    <xdr:ext cx="534377" cy="259045"/>
    <xdr:sp macro="" textlink="">
      <xdr:nvSpPr>
        <xdr:cNvPr id="146" name="テキスト ボックス 145"/>
        <xdr:cNvSpPr txBox="1"/>
      </xdr:nvSpPr>
      <xdr:spPr>
        <a:xfrm>
          <a:off x="1752111" y="93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13375</xdr:rowOff>
    </xdr:from>
    <xdr:to>
      <xdr:col>6</xdr:col>
      <xdr:colOff>38100</xdr:colOff>
      <xdr:row>57</xdr:row>
      <xdr:rowOff>114975</xdr:rowOff>
    </xdr:to>
    <xdr:sp macro="" textlink="">
      <xdr:nvSpPr>
        <xdr:cNvPr id="147" name="楕円 146"/>
        <xdr:cNvSpPr/>
      </xdr:nvSpPr>
      <xdr:spPr>
        <a:xfrm>
          <a:off x="1079500" y="97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131502</xdr:rowOff>
    </xdr:from>
    <xdr:ext cx="534377" cy="259045"/>
    <xdr:sp macro="" textlink="">
      <xdr:nvSpPr>
        <xdr:cNvPr id="148" name="テキスト ボックス 147"/>
        <xdr:cNvSpPr txBox="1"/>
      </xdr:nvSpPr>
      <xdr:spPr>
        <a:xfrm>
          <a:off x="863111" y="956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xdr:rowOff>
    </xdr:from>
    <xdr:to>
      <xdr:col>24</xdr:col>
      <xdr:colOff>62865</xdr:colOff>
      <xdr:row>78</xdr:row>
      <xdr:rowOff>117264</xdr:rowOff>
    </xdr:to>
    <xdr:cxnSp macro="">
      <xdr:nvCxnSpPr>
        <xdr:cNvPr id="175" name="直線コネクタ 174"/>
        <xdr:cNvCxnSpPr/>
      </xdr:nvCxnSpPr>
      <xdr:spPr>
        <a:xfrm flipV="1">
          <a:off x="4633595" y="12185015"/>
          <a:ext cx="1270" cy="1305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121091</xdr:rowOff>
    </xdr:from>
    <xdr:ext cx="599010" cy="259045"/>
    <xdr:sp macro="" textlink="">
      <xdr:nvSpPr>
        <xdr:cNvPr id="176" name="民生費最小値テキスト"/>
        <xdr:cNvSpPr txBox="1"/>
      </xdr:nvSpPr>
      <xdr:spPr>
        <a:xfrm>
          <a:off x="4686300" y="1349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117264</xdr:rowOff>
    </xdr:from>
    <xdr:to>
      <xdr:col>24</xdr:col>
      <xdr:colOff>152400</xdr:colOff>
      <xdr:row>78</xdr:row>
      <xdr:rowOff>117264</xdr:rowOff>
    </xdr:to>
    <xdr:cxnSp macro="">
      <xdr:nvCxnSpPr>
        <xdr:cNvPr id="177" name="直線コネクタ 176"/>
        <xdr:cNvCxnSpPr/>
      </xdr:nvCxnSpPr>
      <xdr:spPr>
        <a:xfrm>
          <a:off x="4546600" y="1349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130192</xdr:rowOff>
    </xdr:from>
    <xdr:ext cx="599010" cy="259045"/>
    <xdr:sp macro="" textlink="">
      <xdr:nvSpPr>
        <xdr:cNvPr id="178" name="民生費最大値テキスト"/>
        <xdr:cNvSpPr txBox="1"/>
      </xdr:nvSpPr>
      <xdr:spPr>
        <a:xfrm>
          <a:off x="4686300" y="1196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12065</xdr:rowOff>
    </xdr:from>
    <xdr:to>
      <xdr:col>24</xdr:col>
      <xdr:colOff>152400</xdr:colOff>
      <xdr:row>71</xdr:row>
      <xdr:rowOff>12065</xdr:rowOff>
    </xdr:to>
    <xdr:cxnSp macro="">
      <xdr:nvCxnSpPr>
        <xdr:cNvPr id="179" name="直線コネクタ 178"/>
        <xdr:cNvCxnSpPr/>
      </xdr:nvCxnSpPr>
      <xdr:spPr>
        <a:xfrm>
          <a:off x="4546600" y="1218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130359</xdr:rowOff>
    </xdr:from>
    <xdr:to>
      <xdr:col>24</xdr:col>
      <xdr:colOff>63500</xdr:colOff>
      <xdr:row>77</xdr:row>
      <xdr:rowOff>46028</xdr:rowOff>
    </xdr:to>
    <xdr:cxnSp macro="">
      <xdr:nvCxnSpPr>
        <xdr:cNvPr id="180" name="直線コネクタ 179"/>
        <xdr:cNvCxnSpPr/>
      </xdr:nvCxnSpPr>
      <xdr:spPr>
        <a:xfrm flipV="1">
          <a:off x="3797300" y="13160559"/>
          <a:ext cx="838200" cy="8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547</xdr:rowOff>
    </xdr:from>
    <xdr:ext cx="599010" cy="259045"/>
    <xdr:sp macro="" textlink="">
      <xdr:nvSpPr>
        <xdr:cNvPr id="181" name="民生費平均値テキスト"/>
        <xdr:cNvSpPr txBox="1"/>
      </xdr:nvSpPr>
      <xdr:spPr>
        <a:xfrm>
          <a:off x="4686300" y="128592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149120</xdr:rowOff>
    </xdr:from>
    <xdr:to>
      <xdr:col>24</xdr:col>
      <xdr:colOff>114300</xdr:colOff>
      <xdr:row>76</xdr:row>
      <xdr:rowOff>79270</xdr:rowOff>
    </xdr:to>
    <xdr:sp macro="" textlink="">
      <xdr:nvSpPr>
        <xdr:cNvPr id="182" name="フローチャート: 判断 181"/>
        <xdr:cNvSpPr/>
      </xdr:nvSpPr>
      <xdr:spPr>
        <a:xfrm>
          <a:off x="45847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46028</xdr:rowOff>
    </xdr:from>
    <xdr:to>
      <xdr:col>19</xdr:col>
      <xdr:colOff>177800</xdr:colOff>
      <xdr:row>77</xdr:row>
      <xdr:rowOff>100490</xdr:rowOff>
    </xdr:to>
    <xdr:cxnSp macro="">
      <xdr:nvCxnSpPr>
        <xdr:cNvPr id="183" name="直線コネクタ 182"/>
        <xdr:cNvCxnSpPr/>
      </xdr:nvCxnSpPr>
      <xdr:spPr>
        <a:xfrm flipV="1">
          <a:off x="2908300" y="13247678"/>
          <a:ext cx="889000" cy="5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164261</xdr:rowOff>
    </xdr:from>
    <xdr:to>
      <xdr:col>20</xdr:col>
      <xdr:colOff>38100</xdr:colOff>
      <xdr:row>76</xdr:row>
      <xdr:rowOff>94411</xdr:rowOff>
    </xdr:to>
    <xdr:sp macro="" textlink="">
      <xdr:nvSpPr>
        <xdr:cNvPr id="184" name="フローチャート: 判断 183"/>
        <xdr:cNvSpPr/>
      </xdr:nvSpPr>
      <xdr:spPr>
        <a:xfrm>
          <a:off x="3746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110939</xdr:rowOff>
    </xdr:from>
    <xdr:ext cx="599010" cy="259045"/>
    <xdr:sp macro="" textlink="">
      <xdr:nvSpPr>
        <xdr:cNvPr id="185" name="テキスト ボックス 184"/>
        <xdr:cNvSpPr txBox="1"/>
      </xdr:nvSpPr>
      <xdr:spPr>
        <a:xfrm>
          <a:off x="3497795" y="1279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100490</xdr:rowOff>
    </xdr:from>
    <xdr:to>
      <xdr:col>15</xdr:col>
      <xdr:colOff>50800</xdr:colOff>
      <xdr:row>78</xdr:row>
      <xdr:rowOff>265</xdr:rowOff>
    </xdr:to>
    <xdr:cxnSp macro="">
      <xdr:nvCxnSpPr>
        <xdr:cNvPr id="186" name="直線コネクタ 185"/>
        <xdr:cNvCxnSpPr/>
      </xdr:nvCxnSpPr>
      <xdr:spPr>
        <a:xfrm flipV="1">
          <a:off x="2019300" y="13302140"/>
          <a:ext cx="889000" cy="7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23944</xdr:rowOff>
    </xdr:from>
    <xdr:to>
      <xdr:col>15</xdr:col>
      <xdr:colOff>101600</xdr:colOff>
      <xdr:row>76</xdr:row>
      <xdr:rowOff>125544</xdr:rowOff>
    </xdr:to>
    <xdr:sp macro="" textlink="">
      <xdr:nvSpPr>
        <xdr:cNvPr id="187" name="フローチャート: 判断 186"/>
        <xdr:cNvSpPr/>
      </xdr:nvSpPr>
      <xdr:spPr>
        <a:xfrm>
          <a:off x="2857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142072</xdr:rowOff>
    </xdr:from>
    <xdr:ext cx="599010" cy="259045"/>
    <xdr:sp macro="" textlink="">
      <xdr:nvSpPr>
        <xdr:cNvPr id="188" name="テキスト ボックス 187"/>
        <xdr:cNvSpPr txBox="1"/>
      </xdr:nvSpPr>
      <xdr:spPr>
        <a:xfrm>
          <a:off x="2608795" y="1282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128868</xdr:rowOff>
    </xdr:from>
    <xdr:to>
      <xdr:col>10</xdr:col>
      <xdr:colOff>114300</xdr:colOff>
      <xdr:row>78</xdr:row>
      <xdr:rowOff>265</xdr:rowOff>
    </xdr:to>
    <xdr:cxnSp macro="">
      <xdr:nvCxnSpPr>
        <xdr:cNvPr id="189" name="直線コネクタ 188"/>
        <xdr:cNvCxnSpPr/>
      </xdr:nvCxnSpPr>
      <xdr:spPr>
        <a:xfrm>
          <a:off x="1130300" y="13330518"/>
          <a:ext cx="889000" cy="4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100798</xdr:rowOff>
    </xdr:from>
    <xdr:to>
      <xdr:col>10</xdr:col>
      <xdr:colOff>165100</xdr:colOff>
      <xdr:row>77</xdr:row>
      <xdr:rowOff>30948</xdr:rowOff>
    </xdr:to>
    <xdr:sp macro="" textlink="">
      <xdr:nvSpPr>
        <xdr:cNvPr id="190" name="フローチャート: 判断 189"/>
        <xdr:cNvSpPr/>
      </xdr:nvSpPr>
      <xdr:spPr>
        <a:xfrm>
          <a:off x="1968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47475</xdr:rowOff>
    </xdr:from>
    <xdr:ext cx="599010" cy="259045"/>
    <xdr:sp macro="" textlink="">
      <xdr:nvSpPr>
        <xdr:cNvPr id="191" name="テキスト ボックス 190"/>
        <xdr:cNvSpPr txBox="1"/>
      </xdr:nvSpPr>
      <xdr:spPr>
        <a:xfrm>
          <a:off x="1719795" y="1290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130581</xdr:rowOff>
    </xdr:from>
    <xdr:to>
      <xdr:col>6</xdr:col>
      <xdr:colOff>38100</xdr:colOff>
      <xdr:row>77</xdr:row>
      <xdr:rowOff>60731</xdr:rowOff>
    </xdr:to>
    <xdr:sp macro="" textlink="">
      <xdr:nvSpPr>
        <xdr:cNvPr id="192" name="フローチャート: 判断 191"/>
        <xdr:cNvSpPr/>
      </xdr:nvSpPr>
      <xdr:spPr>
        <a:xfrm>
          <a:off x="1079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77258</xdr:rowOff>
    </xdr:from>
    <xdr:ext cx="599010" cy="259045"/>
    <xdr:sp macro="" textlink="">
      <xdr:nvSpPr>
        <xdr:cNvPr id="193" name="テキスト ボックス 192"/>
        <xdr:cNvSpPr txBox="1"/>
      </xdr:nvSpPr>
      <xdr:spPr>
        <a:xfrm>
          <a:off x="830795" y="1293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79559</xdr:rowOff>
    </xdr:from>
    <xdr:to>
      <xdr:col>24</xdr:col>
      <xdr:colOff>114300</xdr:colOff>
      <xdr:row>77</xdr:row>
      <xdr:rowOff>9709</xdr:rowOff>
    </xdr:to>
    <xdr:sp macro="" textlink="">
      <xdr:nvSpPr>
        <xdr:cNvPr id="199" name="楕円 198"/>
        <xdr:cNvSpPr/>
      </xdr:nvSpPr>
      <xdr:spPr>
        <a:xfrm>
          <a:off x="4584700" y="1310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57986</xdr:rowOff>
    </xdr:from>
    <xdr:ext cx="599010" cy="259045"/>
    <xdr:sp macro="" textlink="">
      <xdr:nvSpPr>
        <xdr:cNvPr id="200" name="民生費該当値テキスト"/>
        <xdr:cNvSpPr txBox="1"/>
      </xdr:nvSpPr>
      <xdr:spPr>
        <a:xfrm>
          <a:off x="4686300" y="1308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166678</xdr:rowOff>
    </xdr:from>
    <xdr:to>
      <xdr:col>20</xdr:col>
      <xdr:colOff>38100</xdr:colOff>
      <xdr:row>77</xdr:row>
      <xdr:rowOff>96828</xdr:rowOff>
    </xdr:to>
    <xdr:sp macro="" textlink="">
      <xdr:nvSpPr>
        <xdr:cNvPr id="201" name="楕円 200"/>
        <xdr:cNvSpPr/>
      </xdr:nvSpPr>
      <xdr:spPr>
        <a:xfrm>
          <a:off x="3746500" y="1319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87955</xdr:rowOff>
    </xdr:from>
    <xdr:ext cx="599010" cy="259045"/>
    <xdr:sp macro="" textlink="">
      <xdr:nvSpPr>
        <xdr:cNvPr id="202" name="テキスト ボックス 201"/>
        <xdr:cNvSpPr txBox="1"/>
      </xdr:nvSpPr>
      <xdr:spPr>
        <a:xfrm>
          <a:off x="3497795" y="1328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49690</xdr:rowOff>
    </xdr:from>
    <xdr:to>
      <xdr:col>15</xdr:col>
      <xdr:colOff>101600</xdr:colOff>
      <xdr:row>77</xdr:row>
      <xdr:rowOff>151290</xdr:rowOff>
    </xdr:to>
    <xdr:sp macro="" textlink="">
      <xdr:nvSpPr>
        <xdr:cNvPr id="203" name="楕円 202"/>
        <xdr:cNvSpPr/>
      </xdr:nvSpPr>
      <xdr:spPr>
        <a:xfrm>
          <a:off x="2857500" y="132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142417</xdr:rowOff>
    </xdr:from>
    <xdr:ext cx="599010" cy="259045"/>
    <xdr:sp macro="" textlink="">
      <xdr:nvSpPr>
        <xdr:cNvPr id="204" name="テキスト ボックス 203"/>
        <xdr:cNvSpPr txBox="1"/>
      </xdr:nvSpPr>
      <xdr:spPr>
        <a:xfrm>
          <a:off x="2608795" y="1334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120915</xdr:rowOff>
    </xdr:from>
    <xdr:to>
      <xdr:col>10</xdr:col>
      <xdr:colOff>165100</xdr:colOff>
      <xdr:row>78</xdr:row>
      <xdr:rowOff>51065</xdr:rowOff>
    </xdr:to>
    <xdr:sp macro="" textlink="">
      <xdr:nvSpPr>
        <xdr:cNvPr id="205" name="楕円 204"/>
        <xdr:cNvSpPr/>
      </xdr:nvSpPr>
      <xdr:spPr>
        <a:xfrm>
          <a:off x="1968500" y="1332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42192</xdr:rowOff>
    </xdr:from>
    <xdr:ext cx="599010" cy="259045"/>
    <xdr:sp macro="" textlink="">
      <xdr:nvSpPr>
        <xdr:cNvPr id="206" name="テキスト ボックス 205"/>
        <xdr:cNvSpPr txBox="1"/>
      </xdr:nvSpPr>
      <xdr:spPr>
        <a:xfrm>
          <a:off x="1719795" y="1341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78068</xdr:rowOff>
    </xdr:from>
    <xdr:to>
      <xdr:col>6</xdr:col>
      <xdr:colOff>38100</xdr:colOff>
      <xdr:row>78</xdr:row>
      <xdr:rowOff>8218</xdr:rowOff>
    </xdr:to>
    <xdr:sp macro="" textlink="">
      <xdr:nvSpPr>
        <xdr:cNvPr id="207" name="楕円 206"/>
        <xdr:cNvSpPr/>
      </xdr:nvSpPr>
      <xdr:spPr>
        <a:xfrm>
          <a:off x="1079500" y="1327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170795</xdr:rowOff>
    </xdr:from>
    <xdr:ext cx="599010" cy="259045"/>
    <xdr:sp macro="" textlink="">
      <xdr:nvSpPr>
        <xdr:cNvPr id="208" name="テキスト ボックス 207"/>
        <xdr:cNvSpPr txBox="1"/>
      </xdr:nvSpPr>
      <xdr:spPr>
        <a:xfrm>
          <a:off x="830795" y="1337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45059</xdr:rowOff>
    </xdr:from>
    <xdr:to>
      <xdr:col>24</xdr:col>
      <xdr:colOff>62865</xdr:colOff>
      <xdr:row>98</xdr:row>
      <xdr:rowOff>66548</xdr:rowOff>
    </xdr:to>
    <xdr:cxnSp macro="">
      <xdr:nvCxnSpPr>
        <xdr:cNvPr id="231" name="直線コネクタ 230"/>
        <xdr:cNvCxnSpPr/>
      </xdr:nvCxnSpPr>
      <xdr:spPr>
        <a:xfrm flipV="1">
          <a:off x="4633595" y="15647009"/>
          <a:ext cx="1270" cy="122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70375</xdr:rowOff>
    </xdr:from>
    <xdr:ext cx="534377" cy="259045"/>
    <xdr:sp macro="" textlink="">
      <xdr:nvSpPr>
        <xdr:cNvPr id="232" name="衛生費最小値テキスト"/>
        <xdr:cNvSpPr txBox="1"/>
      </xdr:nvSpPr>
      <xdr:spPr>
        <a:xfrm>
          <a:off x="4686300" y="1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66548</xdr:rowOff>
    </xdr:from>
    <xdr:to>
      <xdr:col>24</xdr:col>
      <xdr:colOff>152400</xdr:colOff>
      <xdr:row>98</xdr:row>
      <xdr:rowOff>66548</xdr:rowOff>
    </xdr:to>
    <xdr:cxnSp macro="">
      <xdr:nvCxnSpPr>
        <xdr:cNvPr id="233" name="直線コネクタ 232"/>
        <xdr:cNvCxnSpPr/>
      </xdr:nvCxnSpPr>
      <xdr:spPr>
        <a:xfrm>
          <a:off x="4546600" y="1686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163186</xdr:rowOff>
    </xdr:from>
    <xdr:ext cx="534377" cy="259045"/>
    <xdr:sp macro="" textlink="">
      <xdr:nvSpPr>
        <xdr:cNvPr id="234" name="衛生費最大値テキスト"/>
        <xdr:cNvSpPr txBox="1"/>
      </xdr:nvSpPr>
      <xdr:spPr>
        <a:xfrm>
          <a:off x="4686300" y="154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45059</xdr:rowOff>
    </xdr:from>
    <xdr:to>
      <xdr:col>24</xdr:col>
      <xdr:colOff>152400</xdr:colOff>
      <xdr:row>91</xdr:row>
      <xdr:rowOff>45059</xdr:rowOff>
    </xdr:to>
    <xdr:cxnSp macro="">
      <xdr:nvCxnSpPr>
        <xdr:cNvPr id="235" name="直線コネクタ 234"/>
        <xdr:cNvCxnSpPr/>
      </xdr:nvCxnSpPr>
      <xdr:spPr>
        <a:xfrm>
          <a:off x="4546600" y="1564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13559</xdr:rowOff>
    </xdr:from>
    <xdr:to>
      <xdr:col>24</xdr:col>
      <xdr:colOff>63500</xdr:colOff>
      <xdr:row>97</xdr:row>
      <xdr:rowOff>19090</xdr:rowOff>
    </xdr:to>
    <xdr:cxnSp macro="">
      <xdr:nvCxnSpPr>
        <xdr:cNvPr id="236" name="直線コネクタ 235"/>
        <xdr:cNvCxnSpPr/>
      </xdr:nvCxnSpPr>
      <xdr:spPr>
        <a:xfrm>
          <a:off x="3797300" y="16644209"/>
          <a:ext cx="838200" cy="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65293</xdr:rowOff>
    </xdr:from>
    <xdr:ext cx="534377" cy="259045"/>
    <xdr:sp macro="" textlink="">
      <xdr:nvSpPr>
        <xdr:cNvPr id="237" name="衛生費平均値テキスト"/>
        <xdr:cNvSpPr txBox="1"/>
      </xdr:nvSpPr>
      <xdr:spPr>
        <a:xfrm>
          <a:off x="4686300" y="1669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86866</xdr:rowOff>
    </xdr:from>
    <xdr:to>
      <xdr:col>24</xdr:col>
      <xdr:colOff>114300</xdr:colOff>
      <xdr:row>98</xdr:row>
      <xdr:rowOff>17016</xdr:rowOff>
    </xdr:to>
    <xdr:sp macro="" textlink="">
      <xdr:nvSpPr>
        <xdr:cNvPr id="238" name="フローチャート: 判断 237"/>
        <xdr:cNvSpPr/>
      </xdr:nvSpPr>
      <xdr:spPr>
        <a:xfrm>
          <a:off x="4584700" y="167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13559</xdr:rowOff>
    </xdr:from>
    <xdr:to>
      <xdr:col>19</xdr:col>
      <xdr:colOff>177800</xdr:colOff>
      <xdr:row>97</xdr:row>
      <xdr:rowOff>58204</xdr:rowOff>
    </xdr:to>
    <xdr:cxnSp macro="">
      <xdr:nvCxnSpPr>
        <xdr:cNvPr id="239" name="直線コネクタ 238"/>
        <xdr:cNvCxnSpPr/>
      </xdr:nvCxnSpPr>
      <xdr:spPr>
        <a:xfrm flipV="1">
          <a:off x="2908300" y="16644209"/>
          <a:ext cx="889000" cy="4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94959</xdr:rowOff>
    </xdr:from>
    <xdr:to>
      <xdr:col>20</xdr:col>
      <xdr:colOff>38100</xdr:colOff>
      <xdr:row>98</xdr:row>
      <xdr:rowOff>25109</xdr:rowOff>
    </xdr:to>
    <xdr:sp macro="" textlink="">
      <xdr:nvSpPr>
        <xdr:cNvPr id="240" name="フローチャート: 判断 239"/>
        <xdr:cNvSpPr/>
      </xdr:nvSpPr>
      <xdr:spPr>
        <a:xfrm>
          <a:off x="37465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16236</xdr:rowOff>
    </xdr:from>
    <xdr:ext cx="534377" cy="259045"/>
    <xdr:sp macro="" textlink="">
      <xdr:nvSpPr>
        <xdr:cNvPr id="241" name="テキスト ボックス 240"/>
        <xdr:cNvSpPr txBox="1"/>
      </xdr:nvSpPr>
      <xdr:spPr>
        <a:xfrm>
          <a:off x="3530111" y="1681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58204</xdr:rowOff>
    </xdr:from>
    <xdr:to>
      <xdr:col>15</xdr:col>
      <xdr:colOff>50800</xdr:colOff>
      <xdr:row>97</xdr:row>
      <xdr:rowOff>63325</xdr:rowOff>
    </xdr:to>
    <xdr:cxnSp macro="">
      <xdr:nvCxnSpPr>
        <xdr:cNvPr id="242" name="直線コネクタ 241"/>
        <xdr:cNvCxnSpPr/>
      </xdr:nvCxnSpPr>
      <xdr:spPr>
        <a:xfrm flipV="1">
          <a:off x="2019300" y="16688854"/>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72579</xdr:rowOff>
    </xdr:from>
    <xdr:to>
      <xdr:col>15</xdr:col>
      <xdr:colOff>101600</xdr:colOff>
      <xdr:row>98</xdr:row>
      <xdr:rowOff>2729</xdr:rowOff>
    </xdr:to>
    <xdr:sp macro="" textlink="">
      <xdr:nvSpPr>
        <xdr:cNvPr id="243" name="フローチャート: 判断 242"/>
        <xdr:cNvSpPr/>
      </xdr:nvSpPr>
      <xdr:spPr>
        <a:xfrm>
          <a:off x="2857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165306</xdr:rowOff>
    </xdr:from>
    <xdr:ext cx="534377" cy="259045"/>
    <xdr:sp macro="" textlink="">
      <xdr:nvSpPr>
        <xdr:cNvPr id="244" name="テキスト ボックス 243"/>
        <xdr:cNvSpPr txBox="1"/>
      </xdr:nvSpPr>
      <xdr:spPr>
        <a:xfrm>
          <a:off x="2641111" y="1679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46065</xdr:rowOff>
    </xdr:from>
    <xdr:to>
      <xdr:col>10</xdr:col>
      <xdr:colOff>114300</xdr:colOff>
      <xdr:row>97</xdr:row>
      <xdr:rowOff>63325</xdr:rowOff>
    </xdr:to>
    <xdr:cxnSp macro="">
      <xdr:nvCxnSpPr>
        <xdr:cNvPr id="245" name="直線コネクタ 244"/>
        <xdr:cNvCxnSpPr/>
      </xdr:nvCxnSpPr>
      <xdr:spPr>
        <a:xfrm>
          <a:off x="1130300" y="16676715"/>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80442</xdr:rowOff>
    </xdr:from>
    <xdr:to>
      <xdr:col>10</xdr:col>
      <xdr:colOff>165100</xdr:colOff>
      <xdr:row>98</xdr:row>
      <xdr:rowOff>10592</xdr:rowOff>
    </xdr:to>
    <xdr:sp macro="" textlink="">
      <xdr:nvSpPr>
        <xdr:cNvPr id="246" name="フローチャート: 判断 245"/>
        <xdr:cNvSpPr/>
      </xdr:nvSpPr>
      <xdr:spPr>
        <a:xfrm>
          <a:off x="1968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1719</xdr:rowOff>
    </xdr:from>
    <xdr:ext cx="534377" cy="259045"/>
    <xdr:sp macro="" textlink="">
      <xdr:nvSpPr>
        <xdr:cNvPr id="247" name="テキスト ボックス 246"/>
        <xdr:cNvSpPr txBox="1"/>
      </xdr:nvSpPr>
      <xdr:spPr>
        <a:xfrm>
          <a:off x="1752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58245</xdr:rowOff>
    </xdr:from>
    <xdr:to>
      <xdr:col>6</xdr:col>
      <xdr:colOff>38100</xdr:colOff>
      <xdr:row>97</xdr:row>
      <xdr:rowOff>159845</xdr:rowOff>
    </xdr:to>
    <xdr:sp macro="" textlink="">
      <xdr:nvSpPr>
        <xdr:cNvPr id="248" name="フローチャート: 判断 247"/>
        <xdr:cNvSpPr/>
      </xdr:nvSpPr>
      <xdr:spPr>
        <a:xfrm>
          <a:off x="1079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150972</xdr:rowOff>
    </xdr:from>
    <xdr:ext cx="534377" cy="259045"/>
    <xdr:sp macro="" textlink="">
      <xdr:nvSpPr>
        <xdr:cNvPr id="249" name="テキスト ボックス 248"/>
        <xdr:cNvSpPr txBox="1"/>
      </xdr:nvSpPr>
      <xdr:spPr>
        <a:xfrm>
          <a:off x="863111" y="167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139740</xdr:rowOff>
    </xdr:from>
    <xdr:to>
      <xdr:col>24</xdr:col>
      <xdr:colOff>114300</xdr:colOff>
      <xdr:row>97</xdr:row>
      <xdr:rowOff>69890</xdr:rowOff>
    </xdr:to>
    <xdr:sp macro="" textlink="">
      <xdr:nvSpPr>
        <xdr:cNvPr id="255" name="楕円 254"/>
        <xdr:cNvSpPr/>
      </xdr:nvSpPr>
      <xdr:spPr>
        <a:xfrm>
          <a:off x="4584700" y="1659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162617</xdr:rowOff>
    </xdr:from>
    <xdr:ext cx="534377" cy="259045"/>
    <xdr:sp macro="" textlink="">
      <xdr:nvSpPr>
        <xdr:cNvPr id="256" name="衛生費該当値テキスト"/>
        <xdr:cNvSpPr txBox="1"/>
      </xdr:nvSpPr>
      <xdr:spPr>
        <a:xfrm>
          <a:off x="4686300" y="1645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134209</xdr:rowOff>
    </xdr:from>
    <xdr:to>
      <xdr:col>20</xdr:col>
      <xdr:colOff>38100</xdr:colOff>
      <xdr:row>97</xdr:row>
      <xdr:rowOff>64359</xdr:rowOff>
    </xdr:to>
    <xdr:sp macro="" textlink="">
      <xdr:nvSpPr>
        <xdr:cNvPr id="257" name="楕円 256"/>
        <xdr:cNvSpPr/>
      </xdr:nvSpPr>
      <xdr:spPr>
        <a:xfrm>
          <a:off x="3746500" y="165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80886</xdr:rowOff>
    </xdr:from>
    <xdr:ext cx="534377" cy="259045"/>
    <xdr:sp macro="" textlink="">
      <xdr:nvSpPr>
        <xdr:cNvPr id="258" name="テキスト ボックス 257"/>
        <xdr:cNvSpPr txBox="1"/>
      </xdr:nvSpPr>
      <xdr:spPr>
        <a:xfrm>
          <a:off x="3530111" y="1636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7404</xdr:rowOff>
    </xdr:from>
    <xdr:to>
      <xdr:col>15</xdr:col>
      <xdr:colOff>101600</xdr:colOff>
      <xdr:row>97</xdr:row>
      <xdr:rowOff>109004</xdr:rowOff>
    </xdr:to>
    <xdr:sp macro="" textlink="">
      <xdr:nvSpPr>
        <xdr:cNvPr id="259" name="楕円 258"/>
        <xdr:cNvSpPr/>
      </xdr:nvSpPr>
      <xdr:spPr>
        <a:xfrm>
          <a:off x="2857500" y="166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125531</xdr:rowOff>
    </xdr:from>
    <xdr:ext cx="534377" cy="259045"/>
    <xdr:sp macro="" textlink="">
      <xdr:nvSpPr>
        <xdr:cNvPr id="260" name="テキスト ボックス 259"/>
        <xdr:cNvSpPr txBox="1"/>
      </xdr:nvSpPr>
      <xdr:spPr>
        <a:xfrm>
          <a:off x="2641111" y="164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12525</xdr:rowOff>
    </xdr:from>
    <xdr:to>
      <xdr:col>10</xdr:col>
      <xdr:colOff>165100</xdr:colOff>
      <xdr:row>97</xdr:row>
      <xdr:rowOff>114125</xdr:rowOff>
    </xdr:to>
    <xdr:sp macro="" textlink="">
      <xdr:nvSpPr>
        <xdr:cNvPr id="261" name="楕円 260"/>
        <xdr:cNvSpPr/>
      </xdr:nvSpPr>
      <xdr:spPr>
        <a:xfrm>
          <a:off x="1968500" y="1664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130652</xdr:rowOff>
    </xdr:from>
    <xdr:ext cx="534377" cy="259045"/>
    <xdr:sp macro="" textlink="">
      <xdr:nvSpPr>
        <xdr:cNvPr id="262" name="テキスト ボックス 261"/>
        <xdr:cNvSpPr txBox="1"/>
      </xdr:nvSpPr>
      <xdr:spPr>
        <a:xfrm>
          <a:off x="1752111" y="1641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166715</xdr:rowOff>
    </xdr:from>
    <xdr:to>
      <xdr:col>6</xdr:col>
      <xdr:colOff>38100</xdr:colOff>
      <xdr:row>97</xdr:row>
      <xdr:rowOff>96865</xdr:rowOff>
    </xdr:to>
    <xdr:sp macro="" textlink="">
      <xdr:nvSpPr>
        <xdr:cNvPr id="263" name="楕円 262"/>
        <xdr:cNvSpPr/>
      </xdr:nvSpPr>
      <xdr:spPr>
        <a:xfrm>
          <a:off x="1079500" y="166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113392</xdr:rowOff>
    </xdr:from>
    <xdr:ext cx="534377" cy="259045"/>
    <xdr:sp macro="" textlink="">
      <xdr:nvSpPr>
        <xdr:cNvPr id="264" name="テキスト ボックス 263"/>
        <xdr:cNvSpPr txBox="1"/>
      </xdr:nvSpPr>
      <xdr:spPr>
        <a:xfrm>
          <a:off x="863111" y="1640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65176</xdr:rowOff>
    </xdr:from>
    <xdr:to>
      <xdr:col>54</xdr:col>
      <xdr:colOff>189865</xdr:colOff>
      <xdr:row>38</xdr:row>
      <xdr:rowOff>87122</xdr:rowOff>
    </xdr:to>
    <xdr:cxnSp macro="">
      <xdr:nvCxnSpPr>
        <xdr:cNvPr id="286" name="直線コネクタ 285"/>
        <xdr:cNvCxnSpPr/>
      </xdr:nvCxnSpPr>
      <xdr:spPr>
        <a:xfrm flipV="1">
          <a:off x="10475595" y="5208676"/>
          <a:ext cx="1270" cy="13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90949</xdr:rowOff>
    </xdr:from>
    <xdr:ext cx="378565" cy="259045"/>
    <xdr:sp macro="" textlink="">
      <xdr:nvSpPr>
        <xdr:cNvPr id="287" name="労働費最小値テキスト"/>
        <xdr:cNvSpPr txBox="1"/>
      </xdr:nvSpPr>
      <xdr:spPr>
        <a:xfrm>
          <a:off x="10528300"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87122</xdr:rowOff>
    </xdr:from>
    <xdr:to>
      <xdr:col>55</xdr:col>
      <xdr:colOff>88900</xdr:colOff>
      <xdr:row>38</xdr:row>
      <xdr:rowOff>87122</xdr:rowOff>
    </xdr:to>
    <xdr:cxnSp macro="">
      <xdr:nvCxnSpPr>
        <xdr:cNvPr id="288" name="直線コネクタ 287"/>
        <xdr:cNvCxnSpPr/>
      </xdr:nvCxnSpPr>
      <xdr:spPr>
        <a:xfrm>
          <a:off x="10388600" y="660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11853</xdr:rowOff>
    </xdr:from>
    <xdr:ext cx="469744" cy="259045"/>
    <xdr:sp macro="" textlink="">
      <xdr:nvSpPr>
        <xdr:cNvPr id="289" name="労働費最大値テキスト"/>
        <xdr:cNvSpPr txBox="1"/>
      </xdr:nvSpPr>
      <xdr:spPr>
        <a:xfrm>
          <a:off x="10528300" y="49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65176</xdr:rowOff>
    </xdr:from>
    <xdr:to>
      <xdr:col>55</xdr:col>
      <xdr:colOff>88900</xdr:colOff>
      <xdr:row>30</xdr:row>
      <xdr:rowOff>65176</xdr:rowOff>
    </xdr:to>
    <xdr:cxnSp macro="">
      <xdr:nvCxnSpPr>
        <xdr:cNvPr id="290" name="直線コネクタ 289"/>
        <xdr:cNvCxnSpPr/>
      </xdr:nvCxnSpPr>
      <xdr:spPr>
        <a:xfrm>
          <a:off x="10388600" y="52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56032</xdr:rowOff>
    </xdr:from>
    <xdr:to>
      <xdr:col>55</xdr:col>
      <xdr:colOff>0</xdr:colOff>
      <xdr:row>37</xdr:row>
      <xdr:rowOff>31801</xdr:rowOff>
    </xdr:to>
    <xdr:cxnSp macro="">
      <xdr:nvCxnSpPr>
        <xdr:cNvPr id="291" name="直線コネクタ 290"/>
        <xdr:cNvCxnSpPr/>
      </xdr:nvCxnSpPr>
      <xdr:spPr>
        <a:xfrm flipV="1">
          <a:off x="9639300" y="6228232"/>
          <a:ext cx="838200" cy="1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81958</xdr:rowOff>
    </xdr:from>
    <xdr:ext cx="378565" cy="259045"/>
    <xdr:sp macro="" textlink="">
      <xdr:nvSpPr>
        <xdr:cNvPr id="292" name="労働費平均値テキスト"/>
        <xdr:cNvSpPr txBox="1"/>
      </xdr:nvSpPr>
      <xdr:spPr>
        <a:xfrm>
          <a:off x="10528300" y="6254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103531</xdr:rowOff>
    </xdr:from>
    <xdr:to>
      <xdr:col>55</xdr:col>
      <xdr:colOff>50800</xdr:colOff>
      <xdr:row>37</xdr:row>
      <xdr:rowOff>33681</xdr:rowOff>
    </xdr:to>
    <xdr:sp macro="" textlink="">
      <xdr:nvSpPr>
        <xdr:cNvPr id="293" name="フローチャート: 判断 292"/>
        <xdr:cNvSpPr/>
      </xdr:nvSpPr>
      <xdr:spPr>
        <a:xfrm>
          <a:off x="104267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31801</xdr:rowOff>
    </xdr:from>
    <xdr:to>
      <xdr:col>50</xdr:col>
      <xdr:colOff>114300</xdr:colOff>
      <xdr:row>37</xdr:row>
      <xdr:rowOff>67919</xdr:rowOff>
    </xdr:to>
    <xdr:cxnSp macro="">
      <xdr:nvCxnSpPr>
        <xdr:cNvPr id="294" name="直線コネクタ 293"/>
        <xdr:cNvCxnSpPr/>
      </xdr:nvCxnSpPr>
      <xdr:spPr>
        <a:xfrm flipV="1">
          <a:off x="8750300" y="6375451"/>
          <a:ext cx="8890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88443</xdr:rowOff>
    </xdr:from>
    <xdr:to>
      <xdr:col>50</xdr:col>
      <xdr:colOff>165100</xdr:colOff>
      <xdr:row>37</xdr:row>
      <xdr:rowOff>18593</xdr:rowOff>
    </xdr:to>
    <xdr:sp macro="" textlink="">
      <xdr:nvSpPr>
        <xdr:cNvPr id="295" name="フローチャート: 判断 294"/>
        <xdr:cNvSpPr/>
      </xdr:nvSpPr>
      <xdr:spPr>
        <a:xfrm>
          <a:off x="9588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35120</xdr:rowOff>
    </xdr:from>
    <xdr:ext cx="378565" cy="259045"/>
    <xdr:sp macro="" textlink="">
      <xdr:nvSpPr>
        <xdr:cNvPr id="296" name="テキスト ボックス 295"/>
        <xdr:cNvSpPr txBox="1"/>
      </xdr:nvSpPr>
      <xdr:spPr>
        <a:xfrm>
          <a:off x="9450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52832</xdr:rowOff>
    </xdr:from>
    <xdr:to>
      <xdr:col>45</xdr:col>
      <xdr:colOff>177800</xdr:colOff>
      <xdr:row>37</xdr:row>
      <xdr:rowOff>67919</xdr:rowOff>
    </xdr:to>
    <xdr:cxnSp macro="">
      <xdr:nvCxnSpPr>
        <xdr:cNvPr id="297" name="直線コネクタ 296"/>
        <xdr:cNvCxnSpPr/>
      </xdr:nvCxnSpPr>
      <xdr:spPr>
        <a:xfrm>
          <a:off x="7861300" y="6396482"/>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60554</xdr:rowOff>
    </xdr:from>
    <xdr:to>
      <xdr:col>46</xdr:col>
      <xdr:colOff>38100</xdr:colOff>
      <xdr:row>36</xdr:row>
      <xdr:rowOff>162154</xdr:rowOff>
    </xdr:to>
    <xdr:sp macro="" textlink="">
      <xdr:nvSpPr>
        <xdr:cNvPr id="298" name="フローチャート: 判断 297"/>
        <xdr:cNvSpPr/>
      </xdr:nvSpPr>
      <xdr:spPr>
        <a:xfrm>
          <a:off x="8699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7231</xdr:rowOff>
    </xdr:from>
    <xdr:ext cx="378565" cy="259045"/>
    <xdr:sp macro="" textlink="">
      <xdr:nvSpPr>
        <xdr:cNvPr id="299" name="テキスト ボックス 298"/>
        <xdr:cNvSpPr txBox="1"/>
      </xdr:nvSpPr>
      <xdr:spPr>
        <a:xfrm>
          <a:off x="8561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31343</xdr:rowOff>
    </xdr:from>
    <xdr:to>
      <xdr:col>41</xdr:col>
      <xdr:colOff>50800</xdr:colOff>
      <xdr:row>37</xdr:row>
      <xdr:rowOff>52832</xdr:rowOff>
    </xdr:to>
    <xdr:cxnSp macro="">
      <xdr:nvCxnSpPr>
        <xdr:cNvPr id="300" name="直線コネクタ 299"/>
        <xdr:cNvCxnSpPr/>
      </xdr:nvCxnSpPr>
      <xdr:spPr>
        <a:xfrm>
          <a:off x="6972300" y="6374993"/>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92558</xdr:rowOff>
    </xdr:from>
    <xdr:to>
      <xdr:col>41</xdr:col>
      <xdr:colOff>101600</xdr:colOff>
      <xdr:row>37</xdr:row>
      <xdr:rowOff>22708</xdr:rowOff>
    </xdr:to>
    <xdr:sp macro="" textlink="">
      <xdr:nvSpPr>
        <xdr:cNvPr id="301" name="フローチャート: 判断 300"/>
        <xdr:cNvSpPr/>
      </xdr:nvSpPr>
      <xdr:spPr>
        <a:xfrm>
          <a:off x="7810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39235</xdr:rowOff>
    </xdr:from>
    <xdr:ext cx="378565" cy="259045"/>
    <xdr:sp macro="" textlink="">
      <xdr:nvSpPr>
        <xdr:cNvPr id="302" name="テキスト ボックス 301"/>
        <xdr:cNvSpPr txBox="1"/>
      </xdr:nvSpPr>
      <xdr:spPr>
        <a:xfrm>
          <a:off x="7672017" y="6039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61011</xdr:rowOff>
    </xdr:from>
    <xdr:to>
      <xdr:col>36</xdr:col>
      <xdr:colOff>165100</xdr:colOff>
      <xdr:row>36</xdr:row>
      <xdr:rowOff>162611</xdr:rowOff>
    </xdr:to>
    <xdr:sp macro="" textlink="">
      <xdr:nvSpPr>
        <xdr:cNvPr id="303" name="フローチャート: 判断 302"/>
        <xdr:cNvSpPr/>
      </xdr:nvSpPr>
      <xdr:spPr>
        <a:xfrm>
          <a:off x="6921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7688</xdr:rowOff>
    </xdr:from>
    <xdr:ext cx="378565" cy="259045"/>
    <xdr:sp macro="" textlink="">
      <xdr:nvSpPr>
        <xdr:cNvPr id="304" name="テキスト ボックス 303"/>
        <xdr:cNvSpPr txBox="1"/>
      </xdr:nvSpPr>
      <xdr:spPr>
        <a:xfrm>
          <a:off x="6783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5232</xdr:rowOff>
    </xdr:from>
    <xdr:to>
      <xdr:col>55</xdr:col>
      <xdr:colOff>50800</xdr:colOff>
      <xdr:row>36</xdr:row>
      <xdr:rowOff>106832</xdr:rowOff>
    </xdr:to>
    <xdr:sp macro="" textlink="">
      <xdr:nvSpPr>
        <xdr:cNvPr id="310" name="楕円 309"/>
        <xdr:cNvSpPr/>
      </xdr:nvSpPr>
      <xdr:spPr>
        <a:xfrm>
          <a:off x="10426700" y="61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28109</xdr:rowOff>
    </xdr:from>
    <xdr:ext cx="378565" cy="259045"/>
    <xdr:sp macro="" textlink="">
      <xdr:nvSpPr>
        <xdr:cNvPr id="311" name="労働費該当値テキスト"/>
        <xdr:cNvSpPr txBox="1"/>
      </xdr:nvSpPr>
      <xdr:spPr>
        <a:xfrm>
          <a:off x="10528300" y="6028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152451</xdr:rowOff>
    </xdr:from>
    <xdr:to>
      <xdr:col>50</xdr:col>
      <xdr:colOff>165100</xdr:colOff>
      <xdr:row>37</xdr:row>
      <xdr:rowOff>82601</xdr:rowOff>
    </xdr:to>
    <xdr:sp macro="" textlink="">
      <xdr:nvSpPr>
        <xdr:cNvPr id="312" name="楕円 311"/>
        <xdr:cNvSpPr/>
      </xdr:nvSpPr>
      <xdr:spPr>
        <a:xfrm>
          <a:off x="9588500" y="63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73728</xdr:rowOff>
    </xdr:from>
    <xdr:ext cx="378565" cy="259045"/>
    <xdr:sp macro="" textlink="">
      <xdr:nvSpPr>
        <xdr:cNvPr id="313" name="テキスト ボックス 312"/>
        <xdr:cNvSpPr txBox="1"/>
      </xdr:nvSpPr>
      <xdr:spPr>
        <a:xfrm>
          <a:off x="9450017" y="6417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17119</xdr:rowOff>
    </xdr:from>
    <xdr:to>
      <xdr:col>46</xdr:col>
      <xdr:colOff>38100</xdr:colOff>
      <xdr:row>37</xdr:row>
      <xdr:rowOff>118719</xdr:rowOff>
    </xdr:to>
    <xdr:sp macro="" textlink="">
      <xdr:nvSpPr>
        <xdr:cNvPr id="314" name="楕円 313"/>
        <xdr:cNvSpPr/>
      </xdr:nvSpPr>
      <xdr:spPr>
        <a:xfrm>
          <a:off x="8699500" y="63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109846</xdr:rowOff>
    </xdr:from>
    <xdr:ext cx="378565" cy="259045"/>
    <xdr:sp macro="" textlink="">
      <xdr:nvSpPr>
        <xdr:cNvPr id="315" name="テキスト ボックス 314"/>
        <xdr:cNvSpPr txBox="1"/>
      </xdr:nvSpPr>
      <xdr:spPr>
        <a:xfrm>
          <a:off x="8561017" y="645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2032</xdr:rowOff>
    </xdr:from>
    <xdr:to>
      <xdr:col>41</xdr:col>
      <xdr:colOff>101600</xdr:colOff>
      <xdr:row>37</xdr:row>
      <xdr:rowOff>103632</xdr:rowOff>
    </xdr:to>
    <xdr:sp macro="" textlink="">
      <xdr:nvSpPr>
        <xdr:cNvPr id="316" name="楕円 315"/>
        <xdr:cNvSpPr/>
      </xdr:nvSpPr>
      <xdr:spPr>
        <a:xfrm>
          <a:off x="7810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94759</xdr:rowOff>
    </xdr:from>
    <xdr:ext cx="378565" cy="259045"/>
    <xdr:sp macro="" textlink="">
      <xdr:nvSpPr>
        <xdr:cNvPr id="317" name="テキスト ボックス 316"/>
        <xdr:cNvSpPr txBox="1"/>
      </xdr:nvSpPr>
      <xdr:spPr>
        <a:xfrm>
          <a:off x="7672017"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151993</xdr:rowOff>
    </xdr:from>
    <xdr:to>
      <xdr:col>36</xdr:col>
      <xdr:colOff>165100</xdr:colOff>
      <xdr:row>37</xdr:row>
      <xdr:rowOff>82143</xdr:rowOff>
    </xdr:to>
    <xdr:sp macro="" textlink="">
      <xdr:nvSpPr>
        <xdr:cNvPr id="318" name="楕円 317"/>
        <xdr:cNvSpPr/>
      </xdr:nvSpPr>
      <xdr:spPr>
        <a:xfrm>
          <a:off x="6921500" y="63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73270</xdr:rowOff>
    </xdr:from>
    <xdr:ext cx="378565" cy="259045"/>
    <xdr:sp macro="" textlink="">
      <xdr:nvSpPr>
        <xdr:cNvPr id="319" name="テキスト ボックス 318"/>
        <xdr:cNvSpPr txBox="1"/>
      </xdr:nvSpPr>
      <xdr:spPr>
        <a:xfrm>
          <a:off x="6783017" y="6416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3" name="テキスト ボックス 332"/>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5" name="テキスト ボックス 334"/>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7" name="テキスト ボックス 336"/>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9" name="テキスト ボックス 338"/>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15342</xdr:rowOff>
    </xdr:from>
    <xdr:to>
      <xdr:col>54</xdr:col>
      <xdr:colOff>189865</xdr:colOff>
      <xdr:row>58</xdr:row>
      <xdr:rowOff>139700</xdr:rowOff>
    </xdr:to>
    <xdr:cxnSp macro="">
      <xdr:nvCxnSpPr>
        <xdr:cNvPr id="341" name="直線コネクタ 340"/>
        <xdr:cNvCxnSpPr/>
      </xdr:nvCxnSpPr>
      <xdr:spPr>
        <a:xfrm flipV="1">
          <a:off x="10475595" y="8930742"/>
          <a:ext cx="127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133469</xdr:rowOff>
    </xdr:from>
    <xdr:ext cx="469744" cy="259045"/>
    <xdr:sp macro="" textlink="">
      <xdr:nvSpPr>
        <xdr:cNvPr id="344" name="農林水産業費最大値テキスト"/>
        <xdr:cNvSpPr txBox="1"/>
      </xdr:nvSpPr>
      <xdr:spPr>
        <a:xfrm>
          <a:off x="10528300" y="87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15342</xdr:rowOff>
    </xdr:from>
    <xdr:to>
      <xdr:col>55</xdr:col>
      <xdr:colOff>88900</xdr:colOff>
      <xdr:row>52</xdr:row>
      <xdr:rowOff>15342</xdr:rowOff>
    </xdr:to>
    <xdr:cxnSp macro="">
      <xdr:nvCxnSpPr>
        <xdr:cNvPr id="345" name="直線コネクタ 344"/>
        <xdr:cNvCxnSpPr/>
      </xdr:nvCxnSpPr>
      <xdr:spPr>
        <a:xfrm>
          <a:off x="10388600" y="893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6" name="直線コネクタ 345"/>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144239</xdr:rowOff>
    </xdr:from>
    <xdr:ext cx="378565" cy="259045"/>
    <xdr:sp macro="" textlink="">
      <xdr:nvSpPr>
        <xdr:cNvPr id="347" name="農林水産業費平均値テキスト"/>
        <xdr:cNvSpPr txBox="1"/>
      </xdr:nvSpPr>
      <xdr:spPr>
        <a:xfrm>
          <a:off x="10528300" y="9745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121362</xdr:rowOff>
    </xdr:from>
    <xdr:to>
      <xdr:col>55</xdr:col>
      <xdr:colOff>50800</xdr:colOff>
      <xdr:row>58</xdr:row>
      <xdr:rowOff>51512</xdr:rowOff>
    </xdr:to>
    <xdr:sp macro="" textlink="">
      <xdr:nvSpPr>
        <xdr:cNvPr id="348" name="フローチャート: 判断 347"/>
        <xdr:cNvSpPr/>
      </xdr:nvSpPr>
      <xdr:spPr>
        <a:xfrm>
          <a:off x="104267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49" name="直線コネクタ 348"/>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20777</xdr:rowOff>
    </xdr:from>
    <xdr:to>
      <xdr:col>50</xdr:col>
      <xdr:colOff>165100</xdr:colOff>
      <xdr:row>58</xdr:row>
      <xdr:rowOff>122377</xdr:rowOff>
    </xdr:to>
    <xdr:sp macro="" textlink="">
      <xdr:nvSpPr>
        <xdr:cNvPr id="350" name="フローチャート: 判断 349"/>
        <xdr:cNvSpPr/>
      </xdr:nvSpPr>
      <xdr:spPr>
        <a:xfrm>
          <a:off x="9588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138904</xdr:rowOff>
    </xdr:from>
    <xdr:ext cx="378565" cy="259045"/>
    <xdr:sp macro="" textlink="">
      <xdr:nvSpPr>
        <xdr:cNvPr id="351" name="テキスト ボックス 350"/>
        <xdr:cNvSpPr txBox="1"/>
      </xdr:nvSpPr>
      <xdr:spPr>
        <a:xfrm>
          <a:off x="9450017" y="9740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2" name="直線コネクタ 351"/>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33579</xdr:rowOff>
    </xdr:from>
    <xdr:to>
      <xdr:col>46</xdr:col>
      <xdr:colOff>38100</xdr:colOff>
      <xdr:row>58</xdr:row>
      <xdr:rowOff>135179</xdr:rowOff>
    </xdr:to>
    <xdr:sp macro="" textlink="">
      <xdr:nvSpPr>
        <xdr:cNvPr id="353" name="フローチャート: 判断 352"/>
        <xdr:cNvSpPr/>
      </xdr:nvSpPr>
      <xdr:spPr>
        <a:xfrm>
          <a:off x="8699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151706</xdr:rowOff>
    </xdr:from>
    <xdr:ext cx="378565" cy="259045"/>
    <xdr:sp macro="" textlink="">
      <xdr:nvSpPr>
        <xdr:cNvPr id="354" name="テキスト ボックス 353"/>
        <xdr:cNvSpPr txBox="1"/>
      </xdr:nvSpPr>
      <xdr:spPr>
        <a:xfrm>
          <a:off x="8561017" y="975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5" name="直線コネクタ 354"/>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34951</xdr:rowOff>
    </xdr:from>
    <xdr:to>
      <xdr:col>41</xdr:col>
      <xdr:colOff>101600</xdr:colOff>
      <xdr:row>58</xdr:row>
      <xdr:rowOff>136551</xdr:rowOff>
    </xdr:to>
    <xdr:sp macro="" textlink="">
      <xdr:nvSpPr>
        <xdr:cNvPr id="356" name="フローチャート: 判断 355"/>
        <xdr:cNvSpPr/>
      </xdr:nvSpPr>
      <xdr:spPr>
        <a:xfrm>
          <a:off x="7810500" y="997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153078</xdr:rowOff>
    </xdr:from>
    <xdr:ext cx="378565" cy="259045"/>
    <xdr:sp macro="" textlink="">
      <xdr:nvSpPr>
        <xdr:cNvPr id="357" name="テキスト ボックス 356"/>
        <xdr:cNvSpPr txBox="1"/>
      </xdr:nvSpPr>
      <xdr:spPr>
        <a:xfrm>
          <a:off x="7672017" y="9754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32207</xdr:rowOff>
    </xdr:from>
    <xdr:to>
      <xdr:col>36</xdr:col>
      <xdr:colOff>165100</xdr:colOff>
      <xdr:row>58</xdr:row>
      <xdr:rowOff>133807</xdr:rowOff>
    </xdr:to>
    <xdr:sp macro="" textlink="">
      <xdr:nvSpPr>
        <xdr:cNvPr id="358" name="フローチャート: 判断 357"/>
        <xdr:cNvSpPr/>
      </xdr:nvSpPr>
      <xdr:spPr>
        <a:xfrm>
          <a:off x="6921500" y="997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150334</xdr:rowOff>
    </xdr:from>
    <xdr:ext cx="378565" cy="259045"/>
    <xdr:sp macro="" textlink="">
      <xdr:nvSpPr>
        <xdr:cNvPr id="359" name="テキスト ボックス 358"/>
        <xdr:cNvSpPr txBox="1"/>
      </xdr:nvSpPr>
      <xdr:spPr>
        <a:xfrm>
          <a:off x="6783017" y="9751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5" name="楕円 364"/>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6"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67" name="楕円 366"/>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68" name="テキスト ボックス 367"/>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69" name="楕円 368"/>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0" name="テキスト ボックス 369"/>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1" name="楕円 370"/>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2" name="テキスト ボックス 371"/>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3" name="楕円 372"/>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4" name="テキスト ボックス 373"/>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40625</xdr:rowOff>
    </xdr:from>
    <xdr:to>
      <xdr:col>54</xdr:col>
      <xdr:colOff>189865</xdr:colOff>
      <xdr:row>78</xdr:row>
      <xdr:rowOff>65084</xdr:rowOff>
    </xdr:to>
    <xdr:cxnSp macro="">
      <xdr:nvCxnSpPr>
        <xdr:cNvPr id="396" name="直線コネクタ 395"/>
        <xdr:cNvCxnSpPr/>
      </xdr:nvCxnSpPr>
      <xdr:spPr>
        <a:xfrm flipV="1">
          <a:off x="10475595" y="12213575"/>
          <a:ext cx="1270" cy="122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68911</xdr:rowOff>
    </xdr:from>
    <xdr:ext cx="469744" cy="259045"/>
    <xdr:sp macro="" textlink="">
      <xdr:nvSpPr>
        <xdr:cNvPr id="397" name="商工費最小値テキスト"/>
        <xdr:cNvSpPr txBox="1"/>
      </xdr:nvSpPr>
      <xdr:spPr>
        <a:xfrm>
          <a:off x="10528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65084</xdr:rowOff>
    </xdr:from>
    <xdr:to>
      <xdr:col>55</xdr:col>
      <xdr:colOff>88900</xdr:colOff>
      <xdr:row>78</xdr:row>
      <xdr:rowOff>65084</xdr:rowOff>
    </xdr:to>
    <xdr:cxnSp macro="">
      <xdr:nvCxnSpPr>
        <xdr:cNvPr id="398" name="直線コネクタ 397"/>
        <xdr:cNvCxnSpPr/>
      </xdr:nvCxnSpPr>
      <xdr:spPr>
        <a:xfrm>
          <a:off x="10388600" y="1343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158752</xdr:rowOff>
    </xdr:from>
    <xdr:ext cx="534377" cy="259045"/>
    <xdr:sp macro="" textlink="">
      <xdr:nvSpPr>
        <xdr:cNvPr id="399" name="商工費最大値テキスト"/>
        <xdr:cNvSpPr txBox="1"/>
      </xdr:nvSpPr>
      <xdr:spPr>
        <a:xfrm>
          <a:off x="10528300" y="119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40625</xdr:rowOff>
    </xdr:from>
    <xdr:to>
      <xdr:col>55</xdr:col>
      <xdr:colOff>88900</xdr:colOff>
      <xdr:row>71</xdr:row>
      <xdr:rowOff>40625</xdr:rowOff>
    </xdr:to>
    <xdr:cxnSp macro="">
      <xdr:nvCxnSpPr>
        <xdr:cNvPr id="400" name="直線コネクタ 399"/>
        <xdr:cNvCxnSpPr/>
      </xdr:nvCxnSpPr>
      <xdr:spPr>
        <a:xfrm>
          <a:off x="10388600" y="1221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25126</xdr:rowOff>
    </xdr:from>
    <xdr:to>
      <xdr:col>55</xdr:col>
      <xdr:colOff>0</xdr:colOff>
      <xdr:row>78</xdr:row>
      <xdr:rowOff>27595</xdr:rowOff>
    </xdr:to>
    <xdr:cxnSp macro="">
      <xdr:nvCxnSpPr>
        <xdr:cNvPr id="401" name="直線コネクタ 400"/>
        <xdr:cNvCxnSpPr/>
      </xdr:nvCxnSpPr>
      <xdr:spPr>
        <a:xfrm flipV="1">
          <a:off x="9639300" y="13398226"/>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2"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3" name="フローチャート: 判断 402"/>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16073</xdr:rowOff>
    </xdr:from>
    <xdr:to>
      <xdr:col>50</xdr:col>
      <xdr:colOff>114300</xdr:colOff>
      <xdr:row>78</xdr:row>
      <xdr:rowOff>27595</xdr:rowOff>
    </xdr:to>
    <xdr:cxnSp macro="">
      <xdr:nvCxnSpPr>
        <xdr:cNvPr id="404" name="直線コネクタ 403"/>
        <xdr:cNvCxnSpPr/>
      </xdr:nvCxnSpPr>
      <xdr:spPr>
        <a:xfrm>
          <a:off x="8750300" y="13389173"/>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59548</xdr:rowOff>
    </xdr:from>
    <xdr:to>
      <xdr:col>50</xdr:col>
      <xdr:colOff>165100</xdr:colOff>
      <xdr:row>77</xdr:row>
      <xdr:rowOff>161148</xdr:rowOff>
    </xdr:to>
    <xdr:sp macro="" textlink="">
      <xdr:nvSpPr>
        <xdr:cNvPr id="405" name="フローチャート: 判断 404"/>
        <xdr:cNvSpPr/>
      </xdr:nvSpPr>
      <xdr:spPr>
        <a:xfrm>
          <a:off x="9588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6225</xdr:rowOff>
    </xdr:from>
    <xdr:ext cx="469744" cy="259045"/>
    <xdr:sp macro="" textlink="">
      <xdr:nvSpPr>
        <xdr:cNvPr id="406" name="テキスト ボックス 405"/>
        <xdr:cNvSpPr txBox="1"/>
      </xdr:nvSpPr>
      <xdr:spPr>
        <a:xfrm>
          <a:off x="9404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157623</xdr:rowOff>
    </xdr:from>
    <xdr:to>
      <xdr:col>45</xdr:col>
      <xdr:colOff>177800</xdr:colOff>
      <xdr:row>78</xdr:row>
      <xdr:rowOff>16073</xdr:rowOff>
    </xdr:to>
    <xdr:cxnSp macro="">
      <xdr:nvCxnSpPr>
        <xdr:cNvPr id="407" name="直線コネクタ 406"/>
        <xdr:cNvCxnSpPr/>
      </xdr:nvCxnSpPr>
      <xdr:spPr>
        <a:xfrm>
          <a:off x="7861300" y="13359273"/>
          <a:ext cx="8890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55479</xdr:rowOff>
    </xdr:from>
    <xdr:to>
      <xdr:col>46</xdr:col>
      <xdr:colOff>38100</xdr:colOff>
      <xdr:row>77</xdr:row>
      <xdr:rowOff>157079</xdr:rowOff>
    </xdr:to>
    <xdr:sp macro="" textlink="">
      <xdr:nvSpPr>
        <xdr:cNvPr id="408" name="フローチャート: 判断 407"/>
        <xdr:cNvSpPr/>
      </xdr:nvSpPr>
      <xdr:spPr>
        <a:xfrm>
          <a:off x="8699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2156</xdr:rowOff>
    </xdr:from>
    <xdr:ext cx="469744" cy="259045"/>
    <xdr:sp macro="" textlink="">
      <xdr:nvSpPr>
        <xdr:cNvPr id="409" name="テキスト ボックス 408"/>
        <xdr:cNvSpPr txBox="1"/>
      </xdr:nvSpPr>
      <xdr:spPr>
        <a:xfrm>
          <a:off x="8515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157623</xdr:rowOff>
    </xdr:from>
    <xdr:to>
      <xdr:col>41</xdr:col>
      <xdr:colOff>50800</xdr:colOff>
      <xdr:row>78</xdr:row>
      <xdr:rowOff>6838</xdr:rowOff>
    </xdr:to>
    <xdr:cxnSp macro="">
      <xdr:nvCxnSpPr>
        <xdr:cNvPr id="410" name="直線コネクタ 409"/>
        <xdr:cNvCxnSpPr/>
      </xdr:nvCxnSpPr>
      <xdr:spPr>
        <a:xfrm flipV="1">
          <a:off x="6972300" y="13359273"/>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36230</xdr:rowOff>
    </xdr:from>
    <xdr:to>
      <xdr:col>41</xdr:col>
      <xdr:colOff>101600</xdr:colOff>
      <xdr:row>77</xdr:row>
      <xdr:rowOff>137830</xdr:rowOff>
    </xdr:to>
    <xdr:sp macro="" textlink="">
      <xdr:nvSpPr>
        <xdr:cNvPr id="411" name="フローチャート: 判断 410"/>
        <xdr:cNvSpPr/>
      </xdr:nvSpPr>
      <xdr:spPr>
        <a:xfrm>
          <a:off x="7810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154357</xdr:rowOff>
    </xdr:from>
    <xdr:ext cx="469744" cy="259045"/>
    <xdr:sp macro="" textlink="">
      <xdr:nvSpPr>
        <xdr:cNvPr id="412" name="テキスト ボックス 411"/>
        <xdr:cNvSpPr txBox="1"/>
      </xdr:nvSpPr>
      <xdr:spPr>
        <a:xfrm>
          <a:off x="7626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49764</xdr:rowOff>
    </xdr:from>
    <xdr:to>
      <xdr:col>36</xdr:col>
      <xdr:colOff>165100</xdr:colOff>
      <xdr:row>77</xdr:row>
      <xdr:rowOff>151364</xdr:rowOff>
    </xdr:to>
    <xdr:sp macro="" textlink="">
      <xdr:nvSpPr>
        <xdr:cNvPr id="413" name="フローチャート: 判断 412"/>
        <xdr:cNvSpPr/>
      </xdr:nvSpPr>
      <xdr:spPr>
        <a:xfrm>
          <a:off x="6921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167891</xdr:rowOff>
    </xdr:from>
    <xdr:ext cx="469744" cy="259045"/>
    <xdr:sp macro="" textlink="">
      <xdr:nvSpPr>
        <xdr:cNvPr id="414" name="テキスト ボックス 413"/>
        <xdr:cNvSpPr txBox="1"/>
      </xdr:nvSpPr>
      <xdr:spPr>
        <a:xfrm>
          <a:off x="6737428"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145776</xdr:rowOff>
    </xdr:from>
    <xdr:to>
      <xdr:col>55</xdr:col>
      <xdr:colOff>50800</xdr:colOff>
      <xdr:row>78</xdr:row>
      <xdr:rowOff>75926</xdr:rowOff>
    </xdr:to>
    <xdr:sp macro="" textlink="">
      <xdr:nvSpPr>
        <xdr:cNvPr id="420" name="楕円 419"/>
        <xdr:cNvSpPr/>
      </xdr:nvSpPr>
      <xdr:spPr>
        <a:xfrm>
          <a:off x="10426700" y="133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60703</xdr:rowOff>
    </xdr:from>
    <xdr:ext cx="469744" cy="259045"/>
    <xdr:sp macro="" textlink="">
      <xdr:nvSpPr>
        <xdr:cNvPr id="421" name="商工費該当値テキスト"/>
        <xdr:cNvSpPr txBox="1"/>
      </xdr:nvSpPr>
      <xdr:spPr>
        <a:xfrm>
          <a:off x="10528300" y="132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148245</xdr:rowOff>
    </xdr:from>
    <xdr:to>
      <xdr:col>50</xdr:col>
      <xdr:colOff>165100</xdr:colOff>
      <xdr:row>78</xdr:row>
      <xdr:rowOff>78395</xdr:rowOff>
    </xdr:to>
    <xdr:sp macro="" textlink="">
      <xdr:nvSpPr>
        <xdr:cNvPr id="422" name="楕円 421"/>
        <xdr:cNvSpPr/>
      </xdr:nvSpPr>
      <xdr:spPr>
        <a:xfrm>
          <a:off x="9588500" y="133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69522</xdr:rowOff>
    </xdr:from>
    <xdr:ext cx="469744" cy="259045"/>
    <xdr:sp macro="" textlink="">
      <xdr:nvSpPr>
        <xdr:cNvPr id="423" name="テキスト ボックス 422"/>
        <xdr:cNvSpPr txBox="1"/>
      </xdr:nvSpPr>
      <xdr:spPr>
        <a:xfrm>
          <a:off x="9404428" y="1344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136723</xdr:rowOff>
    </xdr:from>
    <xdr:to>
      <xdr:col>46</xdr:col>
      <xdr:colOff>38100</xdr:colOff>
      <xdr:row>78</xdr:row>
      <xdr:rowOff>66873</xdr:rowOff>
    </xdr:to>
    <xdr:sp macro="" textlink="">
      <xdr:nvSpPr>
        <xdr:cNvPr id="424" name="楕円 423"/>
        <xdr:cNvSpPr/>
      </xdr:nvSpPr>
      <xdr:spPr>
        <a:xfrm>
          <a:off x="8699500" y="1333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58000</xdr:rowOff>
    </xdr:from>
    <xdr:ext cx="469744" cy="259045"/>
    <xdr:sp macro="" textlink="">
      <xdr:nvSpPr>
        <xdr:cNvPr id="425" name="テキスト ボックス 424"/>
        <xdr:cNvSpPr txBox="1"/>
      </xdr:nvSpPr>
      <xdr:spPr>
        <a:xfrm>
          <a:off x="8515428" y="1343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106823</xdr:rowOff>
    </xdr:from>
    <xdr:to>
      <xdr:col>41</xdr:col>
      <xdr:colOff>101600</xdr:colOff>
      <xdr:row>78</xdr:row>
      <xdr:rowOff>36973</xdr:rowOff>
    </xdr:to>
    <xdr:sp macro="" textlink="">
      <xdr:nvSpPr>
        <xdr:cNvPr id="426" name="楕円 425"/>
        <xdr:cNvSpPr/>
      </xdr:nvSpPr>
      <xdr:spPr>
        <a:xfrm>
          <a:off x="7810500" y="1330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28100</xdr:rowOff>
    </xdr:from>
    <xdr:ext cx="469744" cy="259045"/>
    <xdr:sp macro="" textlink="">
      <xdr:nvSpPr>
        <xdr:cNvPr id="427" name="テキスト ボックス 426"/>
        <xdr:cNvSpPr txBox="1"/>
      </xdr:nvSpPr>
      <xdr:spPr>
        <a:xfrm>
          <a:off x="7626428" y="1340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127488</xdr:rowOff>
    </xdr:from>
    <xdr:to>
      <xdr:col>36</xdr:col>
      <xdr:colOff>165100</xdr:colOff>
      <xdr:row>78</xdr:row>
      <xdr:rowOff>57638</xdr:rowOff>
    </xdr:to>
    <xdr:sp macro="" textlink="">
      <xdr:nvSpPr>
        <xdr:cNvPr id="428" name="楕円 427"/>
        <xdr:cNvSpPr/>
      </xdr:nvSpPr>
      <xdr:spPr>
        <a:xfrm>
          <a:off x="6921500" y="133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48765</xdr:rowOff>
    </xdr:from>
    <xdr:ext cx="469744" cy="259045"/>
    <xdr:sp macro="" textlink="">
      <xdr:nvSpPr>
        <xdr:cNvPr id="429" name="テキスト ボックス 428"/>
        <xdr:cNvSpPr txBox="1"/>
      </xdr:nvSpPr>
      <xdr:spPr>
        <a:xfrm>
          <a:off x="6737428" y="134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130530</xdr:rowOff>
    </xdr:from>
    <xdr:to>
      <xdr:col>54</xdr:col>
      <xdr:colOff>189865</xdr:colOff>
      <xdr:row>97</xdr:row>
      <xdr:rowOff>167627</xdr:rowOff>
    </xdr:to>
    <xdr:cxnSp macro="">
      <xdr:nvCxnSpPr>
        <xdr:cNvPr id="453" name="直線コネクタ 452"/>
        <xdr:cNvCxnSpPr/>
      </xdr:nvCxnSpPr>
      <xdr:spPr>
        <a:xfrm flipV="1">
          <a:off x="10475595" y="15389580"/>
          <a:ext cx="1270" cy="140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xdr:rowOff>
    </xdr:from>
    <xdr:ext cx="534377" cy="259045"/>
    <xdr:sp macro="" textlink="">
      <xdr:nvSpPr>
        <xdr:cNvPr id="454" name="土木費最小値テキスト"/>
        <xdr:cNvSpPr txBox="1"/>
      </xdr:nvSpPr>
      <xdr:spPr>
        <a:xfrm>
          <a:off x="10528300" y="1680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167627</xdr:rowOff>
    </xdr:from>
    <xdr:to>
      <xdr:col>55</xdr:col>
      <xdr:colOff>88900</xdr:colOff>
      <xdr:row>97</xdr:row>
      <xdr:rowOff>167627</xdr:rowOff>
    </xdr:to>
    <xdr:cxnSp macro="">
      <xdr:nvCxnSpPr>
        <xdr:cNvPr id="455" name="直線コネクタ 454"/>
        <xdr:cNvCxnSpPr/>
      </xdr:nvCxnSpPr>
      <xdr:spPr>
        <a:xfrm>
          <a:off x="10388600" y="1679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77207</xdr:rowOff>
    </xdr:from>
    <xdr:ext cx="599010" cy="259045"/>
    <xdr:sp macro="" textlink="">
      <xdr:nvSpPr>
        <xdr:cNvPr id="456" name="土木費最大値テキスト"/>
        <xdr:cNvSpPr txBox="1"/>
      </xdr:nvSpPr>
      <xdr:spPr>
        <a:xfrm>
          <a:off x="10528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130530</xdr:rowOff>
    </xdr:from>
    <xdr:to>
      <xdr:col>55</xdr:col>
      <xdr:colOff>88900</xdr:colOff>
      <xdr:row>89</xdr:row>
      <xdr:rowOff>130530</xdr:rowOff>
    </xdr:to>
    <xdr:cxnSp macro="">
      <xdr:nvCxnSpPr>
        <xdr:cNvPr id="457" name="直線コネクタ 456"/>
        <xdr:cNvCxnSpPr/>
      </xdr:nvCxnSpPr>
      <xdr:spPr>
        <a:xfrm>
          <a:off x="10388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33007</xdr:rowOff>
    </xdr:from>
    <xdr:to>
      <xdr:col>55</xdr:col>
      <xdr:colOff>0</xdr:colOff>
      <xdr:row>96</xdr:row>
      <xdr:rowOff>170345</xdr:rowOff>
    </xdr:to>
    <xdr:cxnSp macro="">
      <xdr:nvCxnSpPr>
        <xdr:cNvPr id="458" name="直線コネクタ 457"/>
        <xdr:cNvCxnSpPr/>
      </xdr:nvCxnSpPr>
      <xdr:spPr>
        <a:xfrm flipV="1">
          <a:off x="9639300" y="16492207"/>
          <a:ext cx="838200" cy="1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53612</xdr:rowOff>
    </xdr:from>
    <xdr:ext cx="534377" cy="259045"/>
    <xdr:sp macro="" textlink="">
      <xdr:nvSpPr>
        <xdr:cNvPr id="459" name="土木費平均値テキスト"/>
        <xdr:cNvSpPr txBox="1"/>
      </xdr:nvSpPr>
      <xdr:spPr>
        <a:xfrm>
          <a:off x="10528300" y="1651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75185</xdr:rowOff>
    </xdr:from>
    <xdr:to>
      <xdr:col>55</xdr:col>
      <xdr:colOff>50800</xdr:colOff>
      <xdr:row>97</xdr:row>
      <xdr:rowOff>5335</xdr:rowOff>
    </xdr:to>
    <xdr:sp macro="" textlink="">
      <xdr:nvSpPr>
        <xdr:cNvPr id="460" name="フローチャート: 判断 459"/>
        <xdr:cNvSpPr/>
      </xdr:nvSpPr>
      <xdr:spPr>
        <a:xfrm>
          <a:off x="10426700" y="1653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170345</xdr:rowOff>
    </xdr:from>
    <xdr:to>
      <xdr:col>50</xdr:col>
      <xdr:colOff>114300</xdr:colOff>
      <xdr:row>97</xdr:row>
      <xdr:rowOff>88291</xdr:rowOff>
    </xdr:to>
    <xdr:cxnSp macro="">
      <xdr:nvCxnSpPr>
        <xdr:cNvPr id="461" name="直線コネクタ 460"/>
        <xdr:cNvCxnSpPr/>
      </xdr:nvCxnSpPr>
      <xdr:spPr>
        <a:xfrm flipV="1">
          <a:off x="8750300" y="16629545"/>
          <a:ext cx="889000" cy="8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68504</xdr:rowOff>
    </xdr:from>
    <xdr:to>
      <xdr:col>50</xdr:col>
      <xdr:colOff>165100</xdr:colOff>
      <xdr:row>96</xdr:row>
      <xdr:rowOff>170104</xdr:rowOff>
    </xdr:to>
    <xdr:sp macro="" textlink="">
      <xdr:nvSpPr>
        <xdr:cNvPr id="462" name="フローチャート: 判断 461"/>
        <xdr:cNvSpPr/>
      </xdr:nvSpPr>
      <xdr:spPr>
        <a:xfrm>
          <a:off x="9588500" y="165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15181</xdr:rowOff>
    </xdr:from>
    <xdr:ext cx="534377" cy="259045"/>
    <xdr:sp macro="" textlink="">
      <xdr:nvSpPr>
        <xdr:cNvPr id="463" name="テキスト ボックス 462"/>
        <xdr:cNvSpPr txBox="1"/>
      </xdr:nvSpPr>
      <xdr:spPr>
        <a:xfrm>
          <a:off x="9372111" y="163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88291</xdr:rowOff>
    </xdr:from>
    <xdr:to>
      <xdr:col>45</xdr:col>
      <xdr:colOff>177800</xdr:colOff>
      <xdr:row>97</xdr:row>
      <xdr:rowOff>92900</xdr:rowOff>
    </xdr:to>
    <xdr:cxnSp macro="">
      <xdr:nvCxnSpPr>
        <xdr:cNvPr id="464" name="直線コネクタ 463"/>
        <xdr:cNvCxnSpPr/>
      </xdr:nvCxnSpPr>
      <xdr:spPr>
        <a:xfrm flipV="1">
          <a:off x="7861300" y="16718941"/>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5169</xdr:rowOff>
    </xdr:from>
    <xdr:to>
      <xdr:col>46</xdr:col>
      <xdr:colOff>38100</xdr:colOff>
      <xdr:row>96</xdr:row>
      <xdr:rowOff>106769</xdr:rowOff>
    </xdr:to>
    <xdr:sp macro="" textlink="">
      <xdr:nvSpPr>
        <xdr:cNvPr id="465" name="フローチャート: 判断 464"/>
        <xdr:cNvSpPr/>
      </xdr:nvSpPr>
      <xdr:spPr>
        <a:xfrm>
          <a:off x="8699500" y="1646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123296</xdr:rowOff>
    </xdr:from>
    <xdr:ext cx="534377" cy="259045"/>
    <xdr:sp macro="" textlink="">
      <xdr:nvSpPr>
        <xdr:cNvPr id="466" name="テキスト ボックス 465"/>
        <xdr:cNvSpPr txBox="1"/>
      </xdr:nvSpPr>
      <xdr:spPr>
        <a:xfrm>
          <a:off x="8483111" y="162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92900</xdr:rowOff>
    </xdr:from>
    <xdr:to>
      <xdr:col>41</xdr:col>
      <xdr:colOff>50800</xdr:colOff>
      <xdr:row>97</xdr:row>
      <xdr:rowOff>146507</xdr:rowOff>
    </xdr:to>
    <xdr:cxnSp macro="">
      <xdr:nvCxnSpPr>
        <xdr:cNvPr id="467" name="直線コネクタ 466"/>
        <xdr:cNvCxnSpPr/>
      </xdr:nvCxnSpPr>
      <xdr:spPr>
        <a:xfrm flipV="1">
          <a:off x="6972300" y="16723550"/>
          <a:ext cx="889000" cy="5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50470</xdr:rowOff>
    </xdr:from>
    <xdr:to>
      <xdr:col>41</xdr:col>
      <xdr:colOff>101600</xdr:colOff>
      <xdr:row>96</xdr:row>
      <xdr:rowOff>152070</xdr:rowOff>
    </xdr:to>
    <xdr:sp macro="" textlink="">
      <xdr:nvSpPr>
        <xdr:cNvPr id="468" name="フローチャート: 判断 467"/>
        <xdr:cNvSpPr/>
      </xdr:nvSpPr>
      <xdr:spPr>
        <a:xfrm>
          <a:off x="7810500" y="165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168597</xdr:rowOff>
    </xdr:from>
    <xdr:ext cx="534377" cy="259045"/>
    <xdr:sp macro="" textlink="">
      <xdr:nvSpPr>
        <xdr:cNvPr id="469" name="テキスト ボックス 468"/>
        <xdr:cNvSpPr txBox="1"/>
      </xdr:nvSpPr>
      <xdr:spPr>
        <a:xfrm>
          <a:off x="7594111" y="162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53036</xdr:rowOff>
    </xdr:from>
    <xdr:to>
      <xdr:col>36</xdr:col>
      <xdr:colOff>165100</xdr:colOff>
      <xdr:row>96</xdr:row>
      <xdr:rowOff>154636</xdr:rowOff>
    </xdr:to>
    <xdr:sp macro="" textlink="">
      <xdr:nvSpPr>
        <xdr:cNvPr id="470" name="フローチャート: 判断 469"/>
        <xdr:cNvSpPr/>
      </xdr:nvSpPr>
      <xdr:spPr>
        <a:xfrm>
          <a:off x="6921500" y="165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171163</xdr:rowOff>
    </xdr:from>
    <xdr:ext cx="534377" cy="259045"/>
    <xdr:sp macro="" textlink="">
      <xdr:nvSpPr>
        <xdr:cNvPr id="471" name="テキスト ボックス 470"/>
        <xdr:cNvSpPr txBox="1"/>
      </xdr:nvSpPr>
      <xdr:spPr>
        <a:xfrm>
          <a:off x="6705111" y="162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153657</xdr:rowOff>
    </xdr:from>
    <xdr:to>
      <xdr:col>55</xdr:col>
      <xdr:colOff>50800</xdr:colOff>
      <xdr:row>96</xdr:row>
      <xdr:rowOff>83807</xdr:rowOff>
    </xdr:to>
    <xdr:sp macro="" textlink="">
      <xdr:nvSpPr>
        <xdr:cNvPr id="477" name="楕円 476"/>
        <xdr:cNvSpPr/>
      </xdr:nvSpPr>
      <xdr:spPr>
        <a:xfrm>
          <a:off x="10426700" y="1644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5084</xdr:rowOff>
    </xdr:from>
    <xdr:ext cx="534377" cy="259045"/>
    <xdr:sp macro="" textlink="">
      <xdr:nvSpPr>
        <xdr:cNvPr id="478" name="土木費該当値テキスト"/>
        <xdr:cNvSpPr txBox="1"/>
      </xdr:nvSpPr>
      <xdr:spPr>
        <a:xfrm>
          <a:off x="10528300" y="1629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119545</xdr:rowOff>
    </xdr:from>
    <xdr:to>
      <xdr:col>50</xdr:col>
      <xdr:colOff>165100</xdr:colOff>
      <xdr:row>97</xdr:row>
      <xdr:rowOff>49695</xdr:rowOff>
    </xdr:to>
    <xdr:sp macro="" textlink="">
      <xdr:nvSpPr>
        <xdr:cNvPr id="479" name="楕円 478"/>
        <xdr:cNvSpPr/>
      </xdr:nvSpPr>
      <xdr:spPr>
        <a:xfrm>
          <a:off x="9588500" y="165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40822</xdr:rowOff>
    </xdr:from>
    <xdr:ext cx="534377" cy="259045"/>
    <xdr:sp macro="" textlink="">
      <xdr:nvSpPr>
        <xdr:cNvPr id="480" name="テキスト ボックス 479"/>
        <xdr:cNvSpPr txBox="1"/>
      </xdr:nvSpPr>
      <xdr:spPr>
        <a:xfrm>
          <a:off x="9372111" y="1667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37491</xdr:rowOff>
    </xdr:from>
    <xdr:to>
      <xdr:col>46</xdr:col>
      <xdr:colOff>38100</xdr:colOff>
      <xdr:row>97</xdr:row>
      <xdr:rowOff>139091</xdr:rowOff>
    </xdr:to>
    <xdr:sp macro="" textlink="">
      <xdr:nvSpPr>
        <xdr:cNvPr id="481" name="楕円 480"/>
        <xdr:cNvSpPr/>
      </xdr:nvSpPr>
      <xdr:spPr>
        <a:xfrm>
          <a:off x="8699500" y="1666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130218</xdr:rowOff>
    </xdr:from>
    <xdr:ext cx="534377" cy="259045"/>
    <xdr:sp macro="" textlink="">
      <xdr:nvSpPr>
        <xdr:cNvPr id="482" name="テキスト ボックス 481"/>
        <xdr:cNvSpPr txBox="1"/>
      </xdr:nvSpPr>
      <xdr:spPr>
        <a:xfrm>
          <a:off x="8483111" y="1676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42100</xdr:rowOff>
    </xdr:from>
    <xdr:to>
      <xdr:col>41</xdr:col>
      <xdr:colOff>101600</xdr:colOff>
      <xdr:row>97</xdr:row>
      <xdr:rowOff>143700</xdr:rowOff>
    </xdr:to>
    <xdr:sp macro="" textlink="">
      <xdr:nvSpPr>
        <xdr:cNvPr id="483" name="楕円 482"/>
        <xdr:cNvSpPr/>
      </xdr:nvSpPr>
      <xdr:spPr>
        <a:xfrm>
          <a:off x="7810500" y="166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134827</xdr:rowOff>
    </xdr:from>
    <xdr:ext cx="534377" cy="259045"/>
    <xdr:sp macro="" textlink="">
      <xdr:nvSpPr>
        <xdr:cNvPr id="484" name="テキスト ボックス 483"/>
        <xdr:cNvSpPr txBox="1"/>
      </xdr:nvSpPr>
      <xdr:spPr>
        <a:xfrm>
          <a:off x="7594111" y="1676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95707</xdr:rowOff>
    </xdr:from>
    <xdr:to>
      <xdr:col>36</xdr:col>
      <xdr:colOff>165100</xdr:colOff>
      <xdr:row>98</xdr:row>
      <xdr:rowOff>25857</xdr:rowOff>
    </xdr:to>
    <xdr:sp macro="" textlink="">
      <xdr:nvSpPr>
        <xdr:cNvPr id="485" name="楕円 484"/>
        <xdr:cNvSpPr/>
      </xdr:nvSpPr>
      <xdr:spPr>
        <a:xfrm>
          <a:off x="6921500" y="1672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16984</xdr:rowOff>
    </xdr:from>
    <xdr:ext cx="534377" cy="259045"/>
    <xdr:sp macro="" textlink="">
      <xdr:nvSpPr>
        <xdr:cNvPr id="486" name="テキスト ボックス 485"/>
        <xdr:cNvSpPr txBox="1"/>
      </xdr:nvSpPr>
      <xdr:spPr>
        <a:xfrm>
          <a:off x="6705111" y="1681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129207</xdr:rowOff>
    </xdr:from>
    <xdr:to>
      <xdr:col>85</xdr:col>
      <xdr:colOff>126364</xdr:colOff>
      <xdr:row>38</xdr:row>
      <xdr:rowOff>121298</xdr:rowOff>
    </xdr:to>
    <xdr:cxnSp macro="">
      <xdr:nvCxnSpPr>
        <xdr:cNvPr id="508" name="直線コネクタ 507"/>
        <xdr:cNvCxnSpPr/>
      </xdr:nvCxnSpPr>
      <xdr:spPr>
        <a:xfrm flipV="1">
          <a:off x="16317595" y="5444157"/>
          <a:ext cx="1269" cy="1192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129976</xdr:rowOff>
    </xdr:from>
    <xdr:ext cx="378565" cy="259045"/>
    <xdr:sp macro="" textlink="">
      <xdr:nvSpPr>
        <xdr:cNvPr id="509" name="消防費最小値テキスト"/>
        <xdr:cNvSpPr txBox="1"/>
      </xdr:nvSpPr>
      <xdr:spPr>
        <a:xfrm>
          <a:off x="16370300" y="664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121298</xdr:rowOff>
    </xdr:from>
    <xdr:to>
      <xdr:col>86</xdr:col>
      <xdr:colOff>25400</xdr:colOff>
      <xdr:row>38</xdr:row>
      <xdr:rowOff>121298</xdr:rowOff>
    </xdr:to>
    <xdr:cxnSp macro="">
      <xdr:nvCxnSpPr>
        <xdr:cNvPr id="510" name="直線コネクタ 509"/>
        <xdr:cNvCxnSpPr/>
      </xdr:nvCxnSpPr>
      <xdr:spPr>
        <a:xfrm>
          <a:off x="16230600" y="663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75884</xdr:rowOff>
    </xdr:from>
    <xdr:ext cx="534377" cy="259045"/>
    <xdr:sp macro="" textlink="">
      <xdr:nvSpPr>
        <xdr:cNvPr id="511" name="消防費最大値テキスト"/>
        <xdr:cNvSpPr txBox="1"/>
      </xdr:nvSpPr>
      <xdr:spPr>
        <a:xfrm>
          <a:off x="16370300" y="52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129207</xdr:rowOff>
    </xdr:from>
    <xdr:to>
      <xdr:col>86</xdr:col>
      <xdr:colOff>25400</xdr:colOff>
      <xdr:row>31</xdr:row>
      <xdr:rowOff>129207</xdr:rowOff>
    </xdr:to>
    <xdr:cxnSp macro="">
      <xdr:nvCxnSpPr>
        <xdr:cNvPr id="512" name="直線コネクタ 511"/>
        <xdr:cNvCxnSpPr/>
      </xdr:nvCxnSpPr>
      <xdr:spPr>
        <a:xfrm>
          <a:off x="16230600" y="544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20965</xdr:rowOff>
    </xdr:from>
    <xdr:to>
      <xdr:col>85</xdr:col>
      <xdr:colOff>127000</xdr:colOff>
      <xdr:row>38</xdr:row>
      <xdr:rowOff>46682</xdr:rowOff>
    </xdr:to>
    <xdr:cxnSp macro="">
      <xdr:nvCxnSpPr>
        <xdr:cNvPr id="513" name="直線コネクタ 512"/>
        <xdr:cNvCxnSpPr/>
      </xdr:nvCxnSpPr>
      <xdr:spPr>
        <a:xfrm flipV="1">
          <a:off x="15481300" y="6536065"/>
          <a:ext cx="8382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2976</xdr:rowOff>
    </xdr:from>
    <xdr:ext cx="469744" cy="259045"/>
    <xdr:sp macro="" textlink="">
      <xdr:nvSpPr>
        <xdr:cNvPr id="514" name="消防費平均値テキスト"/>
        <xdr:cNvSpPr txBox="1"/>
      </xdr:nvSpPr>
      <xdr:spPr>
        <a:xfrm>
          <a:off x="16370300" y="6518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24549</xdr:rowOff>
    </xdr:from>
    <xdr:to>
      <xdr:col>85</xdr:col>
      <xdr:colOff>177800</xdr:colOff>
      <xdr:row>38</xdr:row>
      <xdr:rowOff>126149</xdr:rowOff>
    </xdr:to>
    <xdr:sp macro="" textlink="">
      <xdr:nvSpPr>
        <xdr:cNvPr id="515" name="フローチャート: 判断 514"/>
        <xdr:cNvSpPr/>
      </xdr:nvSpPr>
      <xdr:spPr>
        <a:xfrm>
          <a:off x="162687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37127</xdr:rowOff>
    </xdr:from>
    <xdr:to>
      <xdr:col>81</xdr:col>
      <xdr:colOff>50800</xdr:colOff>
      <xdr:row>38</xdr:row>
      <xdr:rowOff>46682</xdr:rowOff>
    </xdr:to>
    <xdr:cxnSp macro="">
      <xdr:nvCxnSpPr>
        <xdr:cNvPr id="516" name="直線コネクタ 515"/>
        <xdr:cNvCxnSpPr/>
      </xdr:nvCxnSpPr>
      <xdr:spPr>
        <a:xfrm>
          <a:off x="14592300" y="6552227"/>
          <a:ext cx="8890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24938</xdr:rowOff>
    </xdr:from>
    <xdr:to>
      <xdr:col>81</xdr:col>
      <xdr:colOff>101600</xdr:colOff>
      <xdr:row>38</xdr:row>
      <xdr:rowOff>126538</xdr:rowOff>
    </xdr:to>
    <xdr:sp macro="" textlink="">
      <xdr:nvSpPr>
        <xdr:cNvPr id="517" name="フローチャート: 判断 516"/>
        <xdr:cNvSpPr/>
      </xdr:nvSpPr>
      <xdr:spPr>
        <a:xfrm>
          <a:off x="15430500" y="654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117665</xdr:rowOff>
    </xdr:from>
    <xdr:ext cx="469744" cy="259045"/>
    <xdr:sp macro="" textlink="">
      <xdr:nvSpPr>
        <xdr:cNvPr id="518" name="テキスト ボックス 517"/>
        <xdr:cNvSpPr txBox="1"/>
      </xdr:nvSpPr>
      <xdr:spPr>
        <a:xfrm>
          <a:off x="15246428" y="663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37127</xdr:rowOff>
    </xdr:from>
    <xdr:to>
      <xdr:col>76</xdr:col>
      <xdr:colOff>114300</xdr:colOff>
      <xdr:row>38</xdr:row>
      <xdr:rowOff>46134</xdr:rowOff>
    </xdr:to>
    <xdr:cxnSp macro="">
      <xdr:nvCxnSpPr>
        <xdr:cNvPr id="519" name="直線コネクタ 518"/>
        <xdr:cNvCxnSpPr/>
      </xdr:nvCxnSpPr>
      <xdr:spPr>
        <a:xfrm flipV="1">
          <a:off x="13703300" y="6552227"/>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170716</xdr:rowOff>
    </xdr:from>
    <xdr:to>
      <xdr:col>76</xdr:col>
      <xdr:colOff>165100</xdr:colOff>
      <xdr:row>38</xdr:row>
      <xdr:rowOff>100866</xdr:rowOff>
    </xdr:to>
    <xdr:sp macro="" textlink="">
      <xdr:nvSpPr>
        <xdr:cNvPr id="520" name="フローチャート: 判断 519"/>
        <xdr:cNvSpPr/>
      </xdr:nvSpPr>
      <xdr:spPr>
        <a:xfrm>
          <a:off x="14541500" y="651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91993</xdr:rowOff>
    </xdr:from>
    <xdr:ext cx="469744" cy="259045"/>
    <xdr:sp macro="" textlink="">
      <xdr:nvSpPr>
        <xdr:cNvPr id="521" name="テキスト ボックス 520"/>
        <xdr:cNvSpPr txBox="1"/>
      </xdr:nvSpPr>
      <xdr:spPr>
        <a:xfrm>
          <a:off x="14357428" y="660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14222</xdr:rowOff>
    </xdr:from>
    <xdr:to>
      <xdr:col>71</xdr:col>
      <xdr:colOff>177800</xdr:colOff>
      <xdr:row>38</xdr:row>
      <xdr:rowOff>46134</xdr:rowOff>
    </xdr:to>
    <xdr:cxnSp macro="">
      <xdr:nvCxnSpPr>
        <xdr:cNvPr id="522" name="直線コネクタ 521"/>
        <xdr:cNvCxnSpPr/>
      </xdr:nvCxnSpPr>
      <xdr:spPr>
        <a:xfrm>
          <a:off x="12814300" y="6529322"/>
          <a:ext cx="889000" cy="3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24274</xdr:rowOff>
    </xdr:from>
    <xdr:to>
      <xdr:col>72</xdr:col>
      <xdr:colOff>38100</xdr:colOff>
      <xdr:row>38</xdr:row>
      <xdr:rowOff>125874</xdr:rowOff>
    </xdr:to>
    <xdr:sp macro="" textlink="">
      <xdr:nvSpPr>
        <xdr:cNvPr id="523" name="フローチャート: 判断 522"/>
        <xdr:cNvSpPr/>
      </xdr:nvSpPr>
      <xdr:spPr>
        <a:xfrm>
          <a:off x="13652500" y="65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117001</xdr:rowOff>
    </xdr:from>
    <xdr:ext cx="469744" cy="259045"/>
    <xdr:sp macro="" textlink="">
      <xdr:nvSpPr>
        <xdr:cNvPr id="524" name="テキスト ボックス 523"/>
        <xdr:cNvSpPr txBox="1"/>
      </xdr:nvSpPr>
      <xdr:spPr>
        <a:xfrm>
          <a:off x="13468428" y="663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7862</xdr:rowOff>
    </xdr:from>
    <xdr:to>
      <xdr:col>67</xdr:col>
      <xdr:colOff>101600</xdr:colOff>
      <xdr:row>38</xdr:row>
      <xdr:rowOff>109462</xdr:rowOff>
    </xdr:to>
    <xdr:sp macro="" textlink="">
      <xdr:nvSpPr>
        <xdr:cNvPr id="525" name="フローチャート: 判断 524"/>
        <xdr:cNvSpPr/>
      </xdr:nvSpPr>
      <xdr:spPr>
        <a:xfrm>
          <a:off x="12763500" y="652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100589</xdr:rowOff>
    </xdr:from>
    <xdr:ext cx="469744" cy="259045"/>
    <xdr:sp macro="" textlink="">
      <xdr:nvSpPr>
        <xdr:cNvPr id="526" name="テキスト ボックス 525"/>
        <xdr:cNvSpPr txBox="1"/>
      </xdr:nvSpPr>
      <xdr:spPr>
        <a:xfrm>
          <a:off x="12579428" y="661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141615</xdr:rowOff>
    </xdr:from>
    <xdr:to>
      <xdr:col>85</xdr:col>
      <xdr:colOff>177800</xdr:colOff>
      <xdr:row>38</xdr:row>
      <xdr:rowOff>71765</xdr:rowOff>
    </xdr:to>
    <xdr:sp macro="" textlink="">
      <xdr:nvSpPr>
        <xdr:cNvPr id="532" name="楕円 531"/>
        <xdr:cNvSpPr/>
      </xdr:nvSpPr>
      <xdr:spPr>
        <a:xfrm>
          <a:off x="16268700" y="64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100992</xdr:rowOff>
    </xdr:from>
    <xdr:ext cx="469744" cy="259045"/>
    <xdr:sp macro="" textlink="">
      <xdr:nvSpPr>
        <xdr:cNvPr id="533" name="消防費該当値テキスト"/>
        <xdr:cNvSpPr txBox="1"/>
      </xdr:nvSpPr>
      <xdr:spPr>
        <a:xfrm>
          <a:off x="16370300" y="627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167332</xdr:rowOff>
    </xdr:from>
    <xdr:to>
      <xdr:col>81</xdr:col>
      <xdr:colOff>101600</xdr:colOff>
      <xdr:row>38</xdr:row>
      <xdr:rowOff>97482</xdr:rowOff>
    </xdr:to>
    <xdr:sp macro="" textlink="">
      <xdr:nvSpPr>
        <xdr:cNvPr id="534" name="楕円 533"/>
        <xdr:cNvSpPr/>
      </xdr:nvSpPr>
      <xdr:spPr>
        <a:xfrm>
          <a:off x="15430500" y="651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114010</xdr:rowOff>
    </xdr:from>
    <xdr:ext cx="469744" cy="259045"/>
    <xdr:sp macro="" textlink="">
      <xdr:nvSpPr>
        <xdr:cNvPr id="535" name="テキスト ボックス 534"/>
        <xdr:cNvSpPr txBox="1"/>
      </xdr:nvSpPr>
      <xdr:spPr>
        <a:xfrm>
          <a:off x="15246428" y="628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157777</xdr:rowOff>
    </xdr:from>
    <xdr:to>
      <xdr:col>76</xdr:col>
      <xdr:colOff>165100</xdr:colOff>
      <xdr:row>38</xdr:row>
      <xdr:rowOff>87927</xdr:rowOff>
    </xdr:to>
    <xdr:sp macro="" textlink="">
      <xdr:nvSpPr>
        <xdr:cNvPr id="536" name="楕円 535"/>
        <xdr:cNvSpPr/>
      </xdr:nvSpPr>
      <xdr:spPr>
        <a:xfrm>
          <a:off x="14541500" y="65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104454</xdr:rowOff>
    </xdr:from>
    <xdr:ext cx="469744" cy="259045"/>
    <xdr:sp macro="" textlink="">
      <xdr:nvSpPr>
        <xdr:cNvPr id="537" name="テキスト ボックス 536"/>
        <xdr:cNvSpPr txBox="1"/>
      </xdr:nvSpPr>
      <xdr:spPr>
        <a:xfrm>
          <a:off x="14357428" y="6276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166784</xdr:rowOff>
    </xdr:from>
    <xdr:to>
      <xdr:col>72</xdr:col>
      <xdr:colOff>38100</xdr:colOff>
      <xdr:row>38</xdr:row>
      <xdr:rowOff>96934</xdr:rowOff>
    </xdr:to>
    <xdr:sp macro="" textlink="">
      <xdr:nvSpPr>
        <xdr:cNvPr id="538" name="楕円 537"/>
        <xdr:cNvSpPr/>
      </xdr:nvSpPr>
      <xdr:spPr>
        <a:xfrm>
          <a:off x="13652500" y="65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113461</xdr:rowOff>
    </xdr:from>
    <xdr:ext cx="469744" cy="259045"/>
    <xdr:sp macro="" textlink="">
      <xdr:nvSpPr>
        <xdr:cNvPr id="539" name="テキスト ボックス 538"/>
        <xdr:cNvSpPr txBox="1"/>
      </xdr:nvSpPr>
      <xdr:spPr>
        <a:xfrm>
          <a:off x="13468428" y="628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134872</xdr:rowOff>
    </xdr:from>
    <xdr:to>
      <xdr:col>67</xdr:col>
      <xdr:colOff>101600</xdr:colOff>
      <xdr:row>38</xdr:row>
      <xdr:rowOff>65022</xdr:rowOff>
    </xdr:to>
    <xdr:sp macro="" textlink="">
      <xdr:nvSpPr>
        <xdr:cNvPr id="540" name="楕円 539"/>
        <xdr:cNvSpPr/>
      </xdr:nvSpPr>
      <xdr:spPr>
        <a:xfrm>
          <a:off x="12763500" y="647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81549</xdr:rowOff>
    </xdr:from>
    <xdr:ext cx="469744" cy="259045"/>
    <xdr:sp macro="" textlink="">
      <xdr:nvSpPr>
        <xdr:cNvPr id="541" name="テキスト ボックス 540"/>
        <xdr:cNvSpPr txBox="1"/>
      </xdr:nvSpPr>
      <xdr:spPr>
        <a:xfrm>
          <a:off x="12579428" y="625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23388</xdr:rowOff>
    </xdr:from>
    <xdr:to>
      <xdr:col>85</xdr:col>
      <xdr:colOff>126364</xdr:colOff>
      <xdr:row>59</xdr:row>
      <xdr:rowOff>80045</xdr:rowOff>
    </xdr:to>
    <xdr:cxnSp macro="">
      <xdr:nvCxnSpPr>
        <xdr:cNvPr id="564" name="直線コネクタ 563"/>
        <xdr:cNvCxnSpPr/>
      </xdr:nvCxnSpPr>
      <xdr:spPr>
        <a:xfrm flipV="1">
          <a:off x="16317595" y="8767338"/>
          <a:ext cx="1269" cy="142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83872</xdr:rowOff>
    </xdr:from>
    <xdr:ext cx="534377" cy="259045"/>
    <xdr:sp macro="" textlink="">
      <xdr:nvSpPr>
        <xdr:cNvPr id="565" name="教育費最小値テキスト"/>
        <xdr:cNvSpPr txBox="1"/>
      </xdr:nvSpPr>
      <xdr:spPr>
        <a:xfrm>
          <a:off x="16370300" y="1019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80045</xdr:rowOff>
    </xdr:from>
    <xdr:to>
      <xdr:col>86</xdr:col>
      <xdr:colOff>25400</xdr:colOff>
      <xdr:row>59</xdr:row>
      <xdr:rowOff>80045</xdr:rowOff>
    </xdr:to>
    <xdr:cxnSp macro="">
      <xdr:nvCxnSpPr>
        <xdr:cNvPr id="566" name="直線コネクタ 565"/>
        <xdr:cNvCxnSpPr/>
      </xdr:nvCxnSpPr>
      <xdr:spPr>
        <a:xfrm>
          <a:off x="16230600" y="101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141515</xdr:rowOff>
    </xdr:from>
    <xdr:ext cx="599010" cy="259045"/>
    <xdr:sp macro="" textlink="">
      <xdr:nvSpPr>
        <xdr:cNvPr id="567" name="教育費最大値テキスト"/>
        <xdr:cNvSpPr txBox="1"/>
      </xdr:nvSpPr>
      <xdr:spPr>
        <a:xfrm>
          <a:off x="16370300" y="85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23388</xdr:rowOff>
    </xdr:from>
    <xdr:to>
      <xdr:col>86</xdr:col>
      <xdr:colOff>25400</xdr:colOff>
      <xdr:row>51</xdr:row>
      <xdr:rowOff>23388</xdr:rowOff>
    </xdr:to>
    <xdr:cxnSp macro="">
      <xdr:nvCxnSpPr>
        <xdr:cNvPr id="568" name="直線コネクタ 567"/>
        <xdr:cNvCxnSpPr/>
      </xdr:nvCxnSpPr>
      <xdr:spPr>
        <a:xfrm>
          <a:off x="16230600" y="87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7615</xdr:rowOff>
    </xdr:from>
    <xdr:to>
      <xdr:col>85</xdr:col>
      <xdr:colOff>127000</xdr:colOff>
      <xdr:row>57</xdr:row>
      <xdr:rowOff>16219</xdr:rowOff>
    </xdr:to>
    <xdr:cxnSp macro="">
      <xdr:nvCxnSpPr>
        <xdr:cNvPr id="569" name="直線コネクタ 568"/>
        <xdr:cNvCxnSpPr/>
      </xdr:nvCxnSpPr>
      <xdr:spPr>
        <a:xfrm flipV="1">
          <a:off x="15481300" y="9608815"/>
          <a:ext cx="838200" cy="18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3447</xdr:rowOff>
    </xdr:from>
    <xdr:ext cx="534377" cy="259045"/>
    <xdr:sp macro="" textlink="">
      <xdr:nvSpPr>
        <xdr:cNvPr id="570" name="教育費平均値テキスト"/>
        <xdr:cNvSpPr txBox="1"/>
      </xdr:nvSpPr>
      <xdr:spPr>
        <a:xfrm>
          <a:off x="16370300" y="994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25020</xdr:rowOff>
    </xdr:from>
    <xdr:to>
      <xdr:col>85</xdr:col>
      <xdr:colOff>177800</xdr:colOff>
      <xdr:row>58</xdr:row>
      <xdr:rowOff>126620</xdr:rowOff>
    </xdr:to>
    <xdr:sp macro="" textlink="">
      <xdr:nvSpPr>
        <xdr:cNvPr id="571" name="フローチャート: 判断 570"/>
        <xdr:cNvSpPr/>
      </xdr:nvSpPr>
      <xdr:spPr>
        <a:xfrm>
          <a:off x="16268700" y="99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16219</xdr:rowOff>
    </xdr:from>
    <xdr:to>
      <xdr:col>81</xdr:col>
      <xdr:colOff>50800</xdr:colOff>
      <xdr:row>57</xdr:row>
      <xdr:rowOff>120141</xdr:rowOff>
    </xdr:to>
    <xdr:cxnSp macro="">
      <xdr:nvCxnSpPr>
        <xdr:cNvPr id="572" name="直線コネクタ 571"/>
        <xdr:cNvCxnSpPr/>
      </xdr:nvCxnSpPr>
      <xdr:spPr>
        <a:xfrm flipV="1">
          <a:off x="14592300" y="9788869"/>
          <a:ext cx="889000" cy="10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56695</xdr:rowOff>
    </xdr:from>
    <xdr:to>
      <xdr:col>81</xdr:col>
      <xdr:colOff>101600</xdr:colOff>
      <xdr:row>58</xdr:row>
      <xdr:rowOff>158295</xdr:rowOff>
    </xdr:to>
    <xdr:sp macro="" textlink="">
      <xdr:nvSpPr>
        <xdr:cNvPr id="573" name="フローチャート: 判断 572"/>
        <xdr:cNvSpPr/>
      </xdr:nvSpPr>
      <xdr:spPr>
        <a:xfrm>
          <a:off x="15430500" y="1000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149422</xdr:rowOff>
    </xdr:from>
    <xdr:ext cx="534377" cy="259045"/>
    <xdr:sp macro="" textlink="">
      <xdr:nvSpPr>
        <xdr:cNvPr id="574" name="テキスト ボックス 573"/>
        <xdr:cNvSpPr txBox="1"/>
      </xdr:nvSpPr>
      <xdr:spPr>
        <a:xfrm>
          <a:off x="15214111" y="1009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67352</xdr:rowOff>
    </xdr:from>
    <xdr:to>
      <xdr:col>76</xdr:col>
      <xdr:colOff>114300</xdr:colOff>
      <xdr:row>57</xdr:row>
      <xdr:rowOff>120141</xdr:rowOff>
    </xdr:to>
    <xdr:cxnSp macro="">
      <xdr:nvCxnSpPr>
        <xdr:cNvPr id="575" name="直線コネクタ 574"/>
        <xdr:cNvCxnSpPr/>
      </xdr:nvCxnSpPr>
      <xdr:spPr>
        <a:xfrm>
          <a:off x="13703300" y="9840002"/>
          <a:ext cx="889000" cy="5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60764</xdr:rowOff>
    </xdr:from>
    <xdr:to>
      <xdr:col>76</xdr:col>
      <xdr:colOff>165100</xdr:colOff>
      <xdr:row>58</xdr:row>
      <xdr:rowOff>162364</xdr:rowOff>
    </xdr:to>
    <xdr:sp macro="" textlink="">
      <xdr:nvSpPr>
        <xdr:cNvPr id="576" name="フローチャート: 判断 575"/>
        <xdr:cNvSpPr/>
      </xdr:nvSpPr>
      <xdr:spPr>
        <a:xfrm>
          <a:off x="14541500" y="100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153491</xdr:rowOff>
    </xdr:from>
    <xdr:ext cx="534377" cy="259045"/>
    <xdr:sp macro="" textlink="">
      <xdr:nvSpPr>
        <xdr:cNvPr id="577" name="テキスト ボックス 576"/>
        <xdr:cNvSpPr txBox="1"/>
      </xdr:nvSpPr>
      <xdr:spPr>
        <a:xfrm>
          <a:off x="14325111" y="100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67352</xdr:rowOff>
    </xdr:from>
    <xdr:to>
      <xdr:col>71</xdr:col>
      <xdr:colOff>177800</xdr:colOff>
      <xdr:row>58</xdr:row>
      <xdr:rowOff>54642</xdr:rowOff>
    </xdr:to>
    <xdr:cxnSp macro="">
      <xdr:nvCxnSpPr>
        <xdr:cNvPr id="578" name="直線コネクタ 577"/>
        <xdr:cNvCxnSpPr/>
      </xdr:nvCxnSpPr>
      <xdr:spPr>
        <a:xfrm flipV="1">
          <a:off x="12814300" y="9840002"/>
          <a:ext cx="889000" cy="15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83286</xdr:rowOff>
    </xdr:from>
    <xdr:to>
      <xdr:col>72</xdr:col>
      <xdr:colOff>38100</xdr:colOff>
      <xdr:row>59</xdr:row>
      <xdr:rowOff>13436</xdr:rowOff>
    </xdr:to>
    <xdr:sp macro="" textlink="">
      <xdr:nvSpPr>
        <xdr:cNvPr id="579" name="フローチャート: 判断 578"/>
        <xdr:cNvSpPr/>
      </xdr:nvSpPr>
      <xdr:spPr>
        <a:xfrm>
          <a:off x="13652500" y="100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4563</xdr:rowOff>
    </xdr:from>
    <xdr:ext cx="534377" cy="259045"/>
    <xdr:sp macro="" textlink="">
      <xdr:nvSpPr>
        <xdr:cNvPr id="580" name="テキスト ボックス 579"/>
        <xdr:cNvSpPr txBox="1"/>
      </xdr:nvSpPr>
      <xdr:spPr>
        <a:xfrm>
          <a:off x="13436111" y="1012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82847</xdr:rowOff>
    </xdr:from>
    <xdr:to>
      <xdr:col>67</xdr:col>
      <xdr:colOff>101600</xdr:colOff>
      <xdr:row>59</xdr:row>
      <xdr:rowOff>12997</xdr:rowOff>
    </xdr:to>
    <xdr:sp macro="" textlink="">
      <xdr:nvSpPr>
        <xdr:cNvPr id="581" name="フローチャート: 判断 580"/>
        <xdr:cNvSpPr/>
      </xdr:nvSpPr>
      <xdr:spPr>
        <a:xfrm>
          <a:off x="12763500" y="1002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4124</xdr:rowOff>
    </xdr:from>
    <xdr:ext cx="534377" cy="259045"/>
    <xdr:sp macro="" textlink="">
      <xdr:nvSpPr>
        <xdr:cNvPr id="582" name="テキスト ボックス 581"/>
        <xdr:cNvSpPr txBox="1"/>
      </xdr:nvSpPr>
      <xdr:spPr>
        <a:xfrm>
          <a:off x="12547111" y="1011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128265</xdr:rowOff>
    </xdr:from>
    <xdr:to>
      <xdr:col>85</xdr:col>
      <xdr:colOff>177800</xdr:colOff>
      <xdr:row>56</xdr:row>
      <xdr:rowOff>58415</xdr:rowOff>
    </xdr:to>
    <xdr:sp macro="" textlink="">
      <xdr:nvSpPr>
        <xdr:cNvPr id="588" name="楕円 587"/>
        <xdr:cNvSpPr/>
      </xdr:nvSpPr>
      <xdr:spPr>
        <a:xfrm>
          <a:off x="16268700" y="955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151142</xdr:rowOff>
    </xdr:from>
    <xdr:ext cx="599010" cy="259045"/>
    <xdr:sp macro="" textlink="">
      <xdr:nvSpPr>
        <xdr:cNvPr id="589" name="教育費該当値テキスト"/>
        <xdr:cNvSpPr txBox="1"/>
      </xdr:nvSpPr>
      <xdr:spPr>
        <a:xfrm>
          <a:off x="16370300" y="940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136869</xdr:rowOff>
    </xdr:from>
    <xdr:to>
      <xdr:col>81</xdr:col>
      <xdr:colOff>101600</xdr:colOff>
      <xdr:row>57</xdr:row>
      <xdr:rowOff>67019</xdr:rowOff>
    </xdr:to>
    <xdr:sp macro="" textlink="">
      <xdr:nvSpPr>
        <xdr:cNvPr id="590" name="楕円 589"/>
        <xdr:cNvSpPr/>
      </xdr:nvSpPr>
      <xdr:spPr>
        <a:xfrm>
          <a:off x="15430500" y="973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83546</xdr:rowOff>
    </xdr:from>
    <xdr:ext cx="534377" cy="259045"/>
    <xdr:sp macro="" textlink="">
      <xdr:nvSpPr>
        <xdr:cNvPr id="591" name="テキスト ボックス 590"/>
        <xdr:cNvSpPr txBox="1"/>
      </xdr:nvSpPr>
      <xdr:spPr>
        <a:xfrm>
          <a:off x="15214111" y="951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69341</xdr:rowOff>
    </xdr:from>
    <xdr:to>
      <xdr:col>76</xdr:col>
      <xdr:colOff>165100</xdr:colOff>
      <xdr:row>57</xdr:row>
      <xdr:rowOff>170941</xdr:rowOff>
    </xdr:to>
    <xdr:sp macro="" textlink="">
      <xdr:nvSpPr>
        <xdr:cNvPr id="592" name="楕円 591"/>
        <xdr:cNvSpPr/>
      </xdr:nvSpPr>
      <xdr:spPr>
        <a:xfrm>
          <a:off x="14541500" y="984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16018</xdr:rowOff>
    </xdr:from>
    <xdr:ext cx="534377" cy="259045"/>
    <xdr:sp macro="" textlink="">
      <xdr:nvSpPr>
        <xdr:cNvPr id="593" name="テキスト ボックス 592"/>
        <xdr:cNvSpPr txBox="1"/>
      </xdr:nvSpPr>
      <xdr:spPr>
        <a:xfrm>
          <a:off x="14325111" y="96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16552</xdr:rowOff>
    </xdr:from>
    <xdr:to>
      <xdr:col>72</xdr:col>
      <xdr:colOff>38100</xdr:colOff>
      <xdr:row>57</xdr:row>
      <xdr:rowOff>118152</xdr:rowOff>
    </xdr:to>
    <xdr:sp macro="" textlink="">
      <xdr:nvSpPr>
        <xdr:cNvPr id="594" name="楕円 593"/>
        <xdr:cNvSpPr/>
      </xdr:nvSpPr>
      <xdr:spPr>
        <a:xfrm>
          <a:off x="13652500" y="97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134679</xdr:rowOff>
    </xdr:from>
    <xdr:ext cx="534377" cy="259045"/>
    <xdr:sp macro="" textlink="">
      <xdr:nvSpPr>
        <xdr:cNvPr id="595" name="テキスト ボックス 594"/>
        <xdr:cNvSpPr txBox="1"/>
      </xdr:nvSpPr>
      <xdr:spPr>
        <a:xfrm>
          <a:off x="13436111" y="956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3842</xdr:rowOff>
    </xdr:from>
    <xdr:to>
      <xdr:col>67</xdr:col>
      <xdr:colOff>101600</xdr:colOff>
      <xdr:row>58</xdr:row>
      <xdr:rowOff>105442</xdr:rowOff>
    </xdr:to>
    <xdr:sp macro="" textlink="">
      <xdr:nvSpPr>
        <xdr:cNvPr id="596" name="楕円 595"/>
        <xdr:cNvSpPr/>
      </xdr:nvSpPr>
      <xdr:spPr>
        <a:xfrm>
          <a:off x="12763500" y="99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121969</xdr:rowOff>
    </xdr:from>
    <xdr:ext cx="534377" cy="259045"/>
    <xdr:sp macro="" textlink="">
      <xdr:nvSpPr>
        <xdr:cNvPr id="597" name="テキスト ボックス 596"/>
        <xdr:cNvSpPr txBox="1"/>
      </xdr:nvSpPr>
      <xdr:spPr>
        <a:xfrm>
          <a:off x="12547111" y="97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1" name="テキスト ボックス 610"/>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3" name="テキスト ボックス 612"/>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15" name="テキスト ボックス 614"/>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17" name="テキスト ボックス 616"/>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19" name="テキスト ボックス 618"/>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1" name="テキスト ボックス 620"/>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907</xdr:rowOff>
    </xdr:from>
    <xdr:to>
      <xdr:col>85</xdr:col>
      <xdr:colOff>126364</xdr:colOff>
      <xdr:row>79</xdr:row>
      <xdr:rowOff>98879</xdr:rowOff>
    </xdr:to>
    <xdr:cxnSp macro="">
      <xdr:nvCxnSpPr>
        <xdr:cNvPr id="623" name="直線コネクタ 622"/>
        <xdr:cNvCxnSpPr/>
      </xdr:nvCxnSpPr>
      <xdr:spPr>
        <a:xfrm flipV="1">
          <a:off x="16317595" y="12173857"/>
          <a:ext cx="1269"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119034</xdr:rowOff>
    </xdr:from>
    <xdr:ext cx="313932" cy="259045"/>
    <xdr:sp macro="" textlink="">
      <xdr:nvSpPr>
        <xdr:cNvPr id="626" name="災害復旧費最大値テキスト"/>
        <xdr:cNvSpPr txBox="1"/>
      </xdr:nvSpPr>
      <xdr:spPr>
        <a:xfrm>
          <a:off x="16370300" y="11949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907</xdr:rowOff>
    </xdr:from>
    <xdr:to>
      <xdr:col>86</xdr:col>
      <xdr:colOff>25400</xdr:colOff>
      <xdr:row>71</xdr:row>
      <xdr:rowOff>907</xdr:rowOff>
    </xdr:to>
    <xdr:cxnSp macro="">
      <xdr:nvCxnSpPr>
        <xdr:cNvPr id="627" name="直線コネクタ 626"/>
        <xdr:cNvCxnSpPr/>
      </xdr:nvCxnSpPr>
      <xdr:spPr>
        <a:xfrm>
          <a:off x="16230600" y="1217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5641</xdr:rowOff>
    </xdr:from>
    <xdr:ext cx="249299" cy="259045"/>
    <xdr:sp macro="" textlink="">
      <xdr:nvSpPr>
        <xdr:cNvPr id="629" name="災害復旧費平均値テキスト"/>
        <xdr:cNvSpPr txBox="1"/>
      </xdr:nvSpPr>
      <xdr:spPr>
        <a:xfrm>
          <a:off x="16370300" y="133787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154214</xdr:rowOff>
    </xdr:from>
    <xdr:to>
      <xdr:col>85</xdr:col>
      <xdr:colOff>177800</xdr:colOff>
      <xdr:row>79</xdr:row>
      <xdr:rowOff>84364</xdr:rowOff>
    </xdr:to>
    <xdr:sp macro="" textlink="">
      <xdr:nvSpPr>
        <xdr:cNvPr id="630" name="フローチャート: 判断 629"/>
        <xdr:cNvSpPr/>
      </xdr:nvSpPr>
      <xdr:spPr>
        <a:xfrm>
          <a:off x="16268700" y="1352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48079</xdr:rowOff>
    </xdr:from>
    <xdr:to>
      <xdr:col>81</xdr:col>
      <xdr:colOff>101600</xdr:colOff>
      <xdr:row>79</xdr:row>
      <xdr:rowOff>149679</xdr:rowOff>
    </xdr:to>
    <xdr:sp macro="" textlink="">
      <xdr:nvSpPr>
        <xdr:cNvPr id="632" name="フローチャート: 判断 631"/>
        <xdr:cNvSpPr/>
      </xdr:nvSpPr>
      <xdr:spPr>
        <a:xfrm>
          <a:off x="15430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33" name="テキスト ボックス 63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48079</xdr:rowOff>
    </xdr:from>
    <xdr:to>
      <xdr:col>76</xdr:col>
      <xdr:colOff>165100</xdr:colOff>
      <xdr:row>77</xdr:row>
      <xdr:rowOff>149679</xdr:rowOff>
    </xdr:to>
    <xdr:sp macro="" textlink="">
      <xdr:nvSpPr>
        <xdr:cNvPr id="635" name="フローチャート: 判断 634"/>
        <xdr:cNvSpPr/>
      </xdr:nvSpPr>
      <xdr:spPr>
        <a:xfrm>
          <a:off x="14541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75</xdr:row>
      <xdr:rowOff>166206</xdr:rowOff>
    </xdr:from>
    <xdr:ext cx="313932" cy="259045"/>
    <xdr:sp macro="" textlink="">
      <xdr:nvSpPr>
        <xdr:cNvPr id="636" name="テキスト ボックス 635"/>
        <xdr:cNvSpPr txBox="1"/>
      </xdr:nvSpPr>
      <xdr:spPr>
        <a:xfrm>
          <a:off x="14435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129721</xdr:rowOff>
    </xdr:from>
    <xdr:to>
      <xdr:col>72</xdr:col>
      <xdr:colOff>38100</xdr:colOff>
      <xdr:row>78</xdr:row>
      <xdr:rowOff>59871</xdr:rowOff>
    </xdr:to>
    <xdr:sp macro="" textlink="">
      <xdr:nvSpPr>
        <xdr:cNvPr id="638" name="フローチャート: 判断 637"/>
        <xdr:cNvSpPr/>
      </xdr:nvSpPr>
      <xdr:spPr>
        <a:xfrm>
          <a:off x="13652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76398</xdr:rowOff>
    </xdr:from>
    <xdr:ext cx="313932" cy="259045"/>
    <xdr:sp macro="" textlink="">
      <xdr:nvSpPr>
        <xdr:cNvPr id="639" name="テキスト ボックス 638"/>
        <xdr:cNvSpPr txBox="1"/>
      </xdr:nvSpPr>
      <xdr:spPr>
        <a:xfrm>
          <a:off x="13546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162379</xdr:rowOff>
    </xdr:from>
    <xdr:to>
      <xdr:col>67</xdr:col>
      <xdr:colOff>101600</xdr:colOff>
      <xdr:row>78</xdr:row>
      <xdr:rowOff>92529</xdr:rowOff>
    </xdr:to>
    <xdr:sp macro="" textlink="">
      <xdr:nvSpPr>
        <xdr:cNvPr id="640" name="フローチャート: 判断 639"/>
        <xdr:cNvSpPr/>
      </xdr:nvSpPr>
      <xdr:spPr>
        <a:xfrm>
          <a:off x="12763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76</xdr:row>
      <xdr:rowOff>109056</xdr:rowOff>
    </xdr:from>
    <xdr:ext cx="313932" cy="259045"/>
    <xdr:sp macro="" textlink="">
      <xdr:nvSpPr>
        <xdr:cNvPr id="641" name="テキスト ボックス 640"/>
        <xdr:cNvSpPr txBox="1"/>
      </xdr:nvSpPr>
      <xdr:spPr>
        <a:xfrm>
          <a:off x="12657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166206</xdr:rowOff>
    </xdr:from>
    <xdr:ext cx="249299" cy="259045"/>
    <xdr:sp macro="" textlink="">
      <xdr:nvSpPr>
        <xdr:cNvPr id="650" name="テキスト ボックス 649"/>
        <xdr:cNvSpPr txBox="1"/>
      </xdr:nvSpPr>
      <xdr:spPr>
        <a:xfrm>
          <a:off x="15356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0" name="テキスト ボックス 66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2" name="テキスト ボックス 67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4" name="テキスト ボックス 67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8" name="テキスト ボックス 67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95286</xdr:rowOff>
    </xdr:from>
    <xdr:to>
      <xdr:col>85</xdr:col>
      <xdr:colOff>126364</xdr:colOff>
      <xdr:row>98</xdr:row>
      <xdr:rowOff>110635</xdr:rowOff>
    </xdr:to>
    <xdr:cxnSp macro="">
      <xdr:nvCxnSpPr>
        <xdr:cNvPr id="682" name="直線コネクタ 681"/>
        <xdr:cNvCxnSpPr/>
      </xdr:nvCxnSpPr>
      <xdr:spPr>
        <a:xfrm flipV="1">
          <a:off x="16317595" y="15354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114462</xdr:rowOff>
    </xdr:from>
    <xdr:ext cx="469744" cy="259045"/>
    <xdr:sp macro="" textlink="">
      <xdr:nvSpPr>
        <xdr:cNvPr id="683" name="公債費最小値テキスト"/>
        <xdr:cNvSpPr txBox="1"/>
      </xdr:nvSpPr>
      <xdr:spPr>
        <a:xfrm>
          <a:off x="16370300" y="169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110635</xdr:rowOff>
    </xdr:from>
    <xdr:to>
      <xdr:col>86</xdr:col>
      <xdr:colOff>25400</xdr:colOff>
      <xdr:row>98</xdr:row>
      <xdr:rowOff>110635</xdr:rowOff>
    </xdr:to>
    <xdr:cxnSp macro="">
      <xdr:nvCxnSpPr>
        <xdr:cNvPr id="684" name="直線コネクタ 683"/>
        <xdr:cNvCxnSpPr/>
      </xdr:nvCxnSpPr>
      <xdr:spPr>
        <a:xfrm>
          <a:off x="16230600" y="1691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41963</xdr:rowOff>
    </xdr:from>
    <xdr:ext cx="534377" cy="259045"/>
    <xdr:sp macro="" textlink="">
      <xdr:nvSpPr>
        <xdr:cNvPr id="685" name="公債費最大値テキスト"/>
        <xdr:cNvSpPr txBox="1"/>
      </xdr:nvSpPr>
      <xdr:spPr>
        <a:xfrm>
          <a:off x="16370300" y="1512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95286</xdr:rowOff>
    </xdr:from>
    <xdr:to>
      <xdr:col>86</xdr:col>
      <xdr:colOff>25400</xdr:colOff>
      <xdr:row>89</xdr:row>
      <xdr:rowOff>95286</xdr:rowOff>
    </xdr:to>
    <xdr:cxnSp macro="">
      <xdr:nvCxnSpPr>
        <xdr:cNvPr id="686" name="直線コネクタ 685"/>
        <xdr:cNvCxnSpPr/>
      </xdr:nvCxnSpPr>
      <xdr:spPr>
        <a:xfrm>
          <a:off x="16230600" y="153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115970</xdr:rowOff>
    </xdr:from>
    <xdr:to>
      <xdr:col>85</xdr:col>
      <xdr:colOff>127000</xdr:colOff>
      <xdr:row>96</xdr:row>
      <xdr:rowOff>106935</xdr:rowOff>
    </xdr:to>
    <xdr:cxnSp macro="">
      <xdr:nvCxnSpPr>
        <xdr:cNvPr id="687" name="直線コネクタ 686"/>
        <xdr:cNvCxnSpPr/>
      </xdr:nvCxnSpPr>
      <xdr:spPr>
        <a:xfrm>
          <a:off x="15481300" y="16403720"/>
          <a:ext cx="838200" cy="16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89896</xdr:rowOff>
    </xdr:from>
    <xdr:ext cx="469744" cy="259045"/>
    <xdr:sp macro="" textlink="">
      <xdr:nvSpPr>
        <xdr:cNvPr id="688" name="公債費平均値テキスト"/>
        <xdr:cNvSpPr txBox="1"/>
      </xdr:nvSpPr>
      <xdr:spPr>
        <a:xfrm>
          <a:off x="16370300" y="16206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67019</xdr:rowOff>
    </xdr:from>
    <xdr:to>
      <xdr:col>85</xdr:col>
      <xdr:colOff>177800</xdr:colOff>
      <xdr:row>95</xdr:row>
      <xdr:rowOff>168619</xdr:rowOff>
    </xdr:to>
    <xdr:sp macro="" textlink="">
      <xdr:nvSpPr>
        <xdr:cNvPr id="689" name="フローチャート: 判断 688"/>
        <xdr:cNvSpPr/>
      </xdr:nvSpPr>
      <xdr:spPr>
        <a:xfrm>
          <a:off x="162687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34327</xdr:rowOff>
    </xdr:from>
    <xdr:to>
      <xdr:col>81</xdr:col>
      <xdr:colOff>50800</xdr:colOff>
      <xdr:row>95</xdr:row>
      <xdr:rowOff>115970</xdr:rowOff>
    </xdr:to>
    <xdr:cxnSp macro="">
      <xdr:nvCxnSpPr>
        <xdr:cNvPr id="690" name="直線コネクタ 689"/>
        <xdr:cNvCxnSpPr/>
      </xdr:nvCxnSpPr>
      <xdr:spPr>
        <a:xfrm>
          <a:off x="14592300" y="1632207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94235</xdr:rowOff>
    </xdr:from>
    <xdr:to>
      <xdr:col>81</xdr:col>
      <xdr:colOff>101600</xdr:colOff>
      <xdr:row>95</xdr:row>
      <xdr:rowOff>24385</xdr:rowOff>
    </xdr:to>
    <xdr:sp macro="" textlink="">
      <xdr:nvSpPr>
        <xdr:cNvPr id="691" name="フローチャート: 判断 690"/>
        <xdr:cNvSpPr/>
      </xdr:nvSpPr>
      <xdr:spPr>
        <a:xfrm>
          <a:off x="15430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40912</xdr:rowOff>
    </xdr:from>
    <xdr:ext cx="469744" cy="259045"/>
    <xdr:sp macro="" textlink="">
      <xdr:nvSpPr>
        <xdr:cNvPr id="692" name="テキスト ボックス 691"/>
        <xdr:cNvSpPr txBox="1"/>
      </xdr:nvSpPr>
      <xdr:spPr>
        <a:xfrm>
          <a:off x="15246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9616</xdr:rowOff>
    </xdr:from>
    <xdr:to>
      <xdr:col>76</xdr:col>
      <xdr:colOff>114300</xdr:colOff>
      <xdr:row>95</xdr:row>
      <xdr:rowOff>34327</xdr:rowOff>
    </xdr:to>
    <xdr:cxnSp macro="">
      <xdr:nvCxnSpPr>
        <xdr:cNvPr id="693" name="直線コネクタ 692"/>
        <xdr:cNvCxnSpPr/>
      </xdr:nvCxnSpPr>
      <xdr:spPr>
        <a:xfrm>
          <a:off x="13703300" y="16297366"/>
          <a:ext cx="889000" cy="2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79429</xdr:rowOff>
    </xdr:from>
    <xdr:to>
      <xdr:col>76</xdr:col>
      <xdr:colOff>165100</xdr:colOff>
      <xdr:row>95</xdr:row>
      <xdr:rowOff>9579</xdr:rowOff>
    </xdr:to>
    <xdr:sp macro="" textlink="">
      <xdr:nvSpPr>
        <xdr:cNvPr id="694" name="フローチャート: 判断 693"/>
        <xdr:cNvSpPr/>
      </xdr:nvSpPr>
      <xdr:spPr>
        <a:xfrm>
          <a:off x="14541500" y="161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26106</xdr:rowOff>
    </xdr:from>
    <xdr:ext cx="469744" cy="259045"/>
    <xdr:sp macro="" textlink="">
      <xdr:nvSpPr>
        <xdr:cNvPr id="695" name="テキスト ボックス 694"/>
        <xdr:cNvSpPr txBox="1"/>
      </xdr:nvSpPr>
      <xdr:spPr>
        <a:xfrm>
          <a:off x="14357428" y="1597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104648</xdr:rowOff>
    </xdr:from>
    <xdr:to>
      <xdr:col>71</xdr:col>
      <xdr:colOff>177800</xdr:colOff>
      <xdr:row>95</xdr:row>
      <xdr:rowOff>9616</xdr:rowOff>
    </xdr:to>
    <xdr:cxnSp macro="">
      <xdr:nvCxnSpPr>
        <xdr:cNvPr id="696" name="直線コネクタ 695"/>
        <xdr:cNvCxnSpPr/>
      </xdr:nvCxnSpPr>
      <xdr:spPr>
        <a:xfrm>
          <a:off x="12814300" y="16220948"/>
          <a:ext cx="889000" cy="7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32730</xdr:rowOff>
    </xdr:from>
    <xdr:to>
      <xdr:col>72</xdr:col>
      <xdr:colOff>38100</xdr:colOff>
      <xdr:row>93</xdr:row>
      <xdr:rowOff>134330</xdr:rowOff>
    </xdr:to>
    <xdr:sp macro="" textlink="">
      <xdr:nvSpPr>
        <xdr:cNvPr id="697" name="フローチャート: 判断 696"/>
        <xdr:cNvSpPr/>
      </xdr:nvSpPr>
      <xdr:spPr>
        <a:xfrm>
          <a:off x="13652500" y="1597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91</xdr:row>
      <xdr:rowOff>150857</xdr:rowOff>
    </xdr:from>
    <xdr:ext cx="469744" cy="259045"/>
    <xdr:sp macro="" textlink="">
      <xdr:nvSpPr>
        <xdr:cNvPr id="698" name="テキスト ボックス 697"/>
        <xdr:cNvSpPr txBox="1"/>
      </xdr:nvSpPr>
      <xdr:spPr>
        <a:xfrm>
          <a:off x="13468428" y="1575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73442</xdr:rowOff>
    </xdr:from>
    <xdr:to>
      <xdr:col>67</xdr:col>
      <xdr:colOff>101600</xdr:colOff>
      <xdr:row>93</xdr:row>
      <xdr:rowOff>3592</xdr:rowOff>
    </xdr:to>
    <xdr:sp macro="" textlink="">
      <xdr:nvSpPr>
        <xdr:cNvPr id="699" name="フローチャート: 判断 698"/>
        <xdr:cNvSpPr/>
      </xdr:nvSpPr>
      <xdr:spPr>
        <a:xfrm>
          <a:off x="12763500" y="1584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20119</xdr:rowOff>
    </xdr:from>
    <xdr:ext cx="534377" cy="259045"/>
    <xdr:sp macro="" textlink="">
      <xdr:nvSpPr>
        <xdr:cNvPr id="700" name="テキスト ボックス 699"/>
        <xdr:cNvSpPr txBox="1"/>
      </xdr:nvSpPr>
      <xdr:spPr>
        <a:xfrm>
          <a:off x="12547111" y="1562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56135</xdr:rowOff>
    </xdr:from>
    <xdr:to>
      <xdr:col>85</xdr:col>
      <xdr:colOff>177800</xdr:colOff>
      <xdr:row>96</xdr:row>
      <xdr:rowOff>157735</xdr:rowOff>
    </xdr:to>
    <xdr:sp macro="" textlink="">
      <xdr:nvSpPr>
        <xdr:cNvPr id="706" name="楕円 705"/>
        <xdr:cNvSpPr/>
      </xdr:nvSpPr>
      <xdr:spPr>
        <a:xfrm>
          <a:off x="16268700" y="1651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34562</xdr:rowOff>
    </xdr:from>
    <xdr:ext cx="469744" cy="259045"/>
    <xdr:sp macro="" textlink="">
      <xdr:nvSpPr>
        <xdr:cNvPr id="707" name="公債費該当値テキスト"/>
        <xdr:cNvSpPr txBox="1"/>
      </xdr:nvSpPr>
      <xdr:spPr>
        <a:xfrm>
          <a:off x="16370300" y="1649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65170</xdr:rowOff>
    </xdr:from>
    <xdr:to>
      <xdr:col>81</xdr:col>
      <xdr:colOff>101600</xdr:colOff>
      <xdr:row>95</xdr:row>
      <xdr:rowOff>166770</xdr:rowOff>
    </xdr:to>
    <xdr:sp macro="" textlink="">
      <xdr:nvSpPr>
        <xdr:cNvPr id="708" name="楕円 707"/>
        <xdr:cNvSpPr/>
      </xdr:nvSpPr>
      <xdr:spPr>
        <a:xfrm>
          <a:off x="15430500" y="163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157897</xdr:rowOff>
    </xdr:from>
    <xdr:ext cx="469744" cy="259045"/>
    <xdr:sp macro="" textlink="">
      <xdr:nvSpPr>
        <xdr:cNvPr id="709" name="テキスト ボックス 708"/>
        <xdr:cNvSpPr txBox="1"/>
      </xdr:nvSpPr>
      <xdr:spPr>
        <a:xfrm>
          <a:off x="15246428" y="164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154977</xdr:rowOff>
    </xdr:from>
    <xdr:to>
      <xdr:col>76</xdr:col>
      <xdr:colOff>165100</xdr:colOff>
      <xdr:row>95</xdr:row>
      <xdr:rowOff>85127</xdr:rowOff>
    </xdr:to>
    <xdr:sp macro="" textlink="">
      <xdr:nvSpPr>
        <xdr:cNvPr id="710" name="楕円 709"/>
        <xdr:cNvSpPr/>
      </xdr:nvSpPr>
      <xdr:spPr>
        <a:xfrm>
          <a:off x="14541500" y="162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76254</xdr:rowOff>
    </xdr:from>
    <xdr:ext cx="469744" cy="259045"/>
    <xdr:sp macro="" textlink="">
      <xdr:nvSpPr>
        <xdr:cNvPr id="711" name="テキスト ボックス 710"/>
        <xdr:cNvSpPr txBox="1"/>
      </xdr:nvSpPr>
      <xdr:spPr>
        <a:xfrm>
          <a:off x="14357428" y="1636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130266</xdr:rowOff>
    </xdr:from>
    <xdr:to>
      <xdr:col>72</xdr:col>
      <xdr:colOff>38100</xdr:colOff>
      <xdr:row>95</xdr:row>
      <xdr:rowOff>60416</xdr:rowOff>
    </xdr:to>
    <xdr:sp macro="" textlink="">
      <xdr:nvSpPr>
        <xdr:cNvPr id="712" name="楕円 711"/>
        <xdr:cNvSpPr/>
      </xdr:nvSpPr>
      <xdr:spPr>
        <a:xfrm>
          <a:off x="13652500" y="1624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51543</xdr:rowOff>
    </xdr:from>
    <xdr:ext cx="469744" cy="259045"/>
    <xdr:sp macro="" textlink="">
      <xdr:nvSpPr>
        <xdr:cNvPr id="713" name="テキスト ボックス 712"/>
        <xdr:cNvSpPr txBox="1"/>
      </xdr:nvSpPr>
      <xdr:spPr>
        <a:xfrm>
          <a:off x="13468428" y="1633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53848</xdr:rowOff>
    </xdr:from>
    <xdr:to>
      <xdr:col>67</xdr:col>
      <xdr:colOff>101600</xdr:colOff>
      <xdr:row>94</xdr:row>
      <xdr:rowOff>155448</xdr:rowOff>
    </xdr:to>
    <xdr:sp macro="" textlink="">
      <xdr:nvSpPr>
        <xdr:cNvPr id="714" name="楕円 713"/>
        <xdr:cNvSpPr/>
      </xdr:nvSpPr>
      <xdr:spPr>
        <a:xfrm>
          <a:off x="12763500" y="161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146575</xdr:rowOff>
    </xdr:from>
    <xdr:ext cx="469744" cy="259045"/>
    <xdr:sp macro="" textlink="">
      <xdr:nvSpPr>
        <xdr:cNvPr id="715" name="テキスト ボックス 714"/>
        <xdr:cNvSpPr txBox="1"/>
      </xdr:nvSpPr>
      <xdr:spPr>
        <a:xfrm>
          <a:off x="12579428" y="1626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1" name="テキスト ボックス 73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3" name="テキスト ボックス 73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26670</xdr:rowOff>
    </xdr:from>
    <xdr:to>
      <xdr:col>116</xdr:col>
      <xdr:colOff>62864</xdr:colOff>
      <xdr:row>39</xdr:row>
      <xdr:rowOff>44450</xdr:rowOff>
    </xdr:to>
    <xdr:cxnSp macro="">
      <xdr:nvCxnSpPr>
        <xdr:cNvPr id="739" name="直線コネクタ 738"/>
        <xdr:cNvCxnSpPr/>
      </xdr:nvCxnSpPr>
      <xdr:spPr>
        <a:xfrm flipV="1">
          <a:off x="22159595" y="5170170"/>
          <a:ext cx="1269" cy="156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144797</xdr:rowOff>
    </xdr:from>
    <xdr:ext cx="469744" cy="259045"/>
    <xdr:sp macro="" textlink="">
      <xdr:nvSpPr>
        <xdr:cNvPr id="742" name="諸支出金最大値テキスト"/>
        <xdr:cNvSpPr txBox="1"/>
      </xdr:nvSpPr>
      <xdr:spPr>
        <a:xfrm>
          <a:off x="22212300" y="49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26670</xdr:rowOff>
    </xdr:from>
    <xdr:to>
      <xdr:col>116</xdr:col>
      <xdr:colOff>152400</xdr:colOff>
      <xdr:row>30</xdr:row>
      <xdr:rowOff>26670</xdr:rowOff>
    </xdr:to>
    <xdr:cxnSp macro="">
      <xdr:nvCxnSpPr>
        <xdr:cNvPr id="743" name="直線コネクタ 742"/>
        <xdr:cNvCxnSpPr/>
      </xdr:nvCxnSpPr>
      <xdr:spPr>
        <a:xfrm>
          <a:off x="22072600" y="51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106697</xdr:rowOff>
    </xdr:from>
    <xdr:ext cx="313932" cy="259045"/>
    <xdr:sp macro="" textlink="">
      <xdr:nvSpPr>
        <xdr:cNvPr id="745" name="諸支出金平均値テキスト"/>
        <xdr:cNvSpPr txBox="1"/>
      </xdr:nvSpPr>
      <xdr:spPr>
        <a:xfrm>
          <a:off x="22212300" y="645034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83820</xdr:rowOff>
    </xdr:from>
    <xdr:to>
      <xdr:col>116</xdr:col>
      <xdr:colOff>114300</xdr:colOff>
      <xdr:row>39</xdr:row>
      <xdr:rowOff>13970</xdr:rowOff>
    </xdr:to>
    <xdr:sp macro="" textlink="">
      <xdr:nvSpPr>
        <xdr:cNvPr id="746" name="フローチャート: 判断 745"/>
        <xdr:cNvSpPr/>
      </xdr:nvSpPr>
      <xdr:spPr>
        <a:xfrm>
          <a:off x="22110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153670</xdr:rowOff>
    </xdr:from>
    <xdr:to>
      <xdr:col>112</xdr:col>
      <xdr:colOff>38100</xdr:colOff>
      <xdr:row>37</xdr:row>
      <xdr:rowOff>83820</xdr:rowOff>
    </xdr:to>
    <xdr:sp macro="" textlink="">
      <xdr:nvSpPr>
        <xdr:cNvPr id="748" name="フローチャート: 判断 747"/>
        <xdr:cNvSpPr/>
      </xdr:nvSpPr>
      <xdr:spPr>
        <a:xfrm>
          <a:off x="21272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100347</xdr:rowOff>
    </xdr:from>
    <xdr:ext cx="378565" cy="259045"/>
    <xdr:sp macro="" textlink="">
      <xdr:nvSpPr>
        <xdr:cNvPr id="749" name="テキスト ボックス 748"/>
        <xdr:cNvSpPr txBox="1"/>
      </xdr:nvSpPr>
      <xdr:spPr>
        <a:xfrm>
          <a:off x="21134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72390</xdr:rowOff>
    </xdr:from>
    <xdr:to>
      <xdr:col>107</xdr:col>
      <xdr:colOff>101600</xdr:colOff>
      <xdr:row>39</xdr:row>
      <xdr:rowOff>2540</xdr:rowOff>
    </xdr:to>
    <xdr:sp macro="" textlink="">
      <xdr:nvSpPr>
        <xdr:cNvPr id="751" name="フローチャート: 判断 750"/>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19067</xdr:rowOff>
    </xdr:from>
    <xdr:ext cx="313932" cy="259045"/>
    <xdr:sp macro="" textlink="">
      <xdr:nvSpPr>
        <xdr:cNvPr id="752" name="テキスト ボックス 751"/>
        <xdr:cNvSpPr txBox="1"/>
      </xdr:nvSpPr>
      <xdr:spPr>
        <a:xfrm>
          <a:off x="20277333" y="6362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118110</xdr:rowOff>
    </xdr:from>
    <xdr:to>
      <xdr:col>102</xdr:col>
      <xdr:colOff>165100</xdr:colOff>
      <xdr:row>39</xdr:row>
      <xdr:rowOff>48260</xdr:rowOff>
    </xdr:to>
    <xdr:sp macro="" textlink="">
      <xdr:nvSpPr>
        <xdr:cNvPr id="754" name="フローチャート: 判断 753"/>
        <xdr:cNvSpPr/>
      </xdr:nvSpPr>
      <xdr:spPr>
        <a:xfrm>
          <a:off x="19494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64787</xdr:rowOff>
    </xdr:from>
    <xdr:ext cx="313932" cy="259045"/>
    <xdr:sp macro="" textlink="">
      <xdr:nvSpPr>
        <xdr:cNvPr id="755" name="テキスト ボックス 754"/>
        <xdr:cNvSpPr txBox="1"/>
      </xdr:nvSpPr>
      <xdr:spPr>
        <a:xfrm>
          <a:off x="19388333" y="6408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56" name="フローチャート: 判断 755"/>
        <xdr:cNvSpPr/>
      </xdr:nvSpPr>
      <xdr:spPr>
        <a:xfrm>
          <a:off x="18605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92727</xdr:rowOff>
    </xdr:from>
    <xdr:ext cx="313932" cy="259045"/>
    <xdr:sp macro="" textlink="">
      <xdr:nvSpPr>
        <xdr:cNvPr id="757" name="テキスト ボックス 756"/>
        <xdr:cNvSpPr txBox="1"/>
      </xdr:nvSpPr>
      <xdr:spPr>
        <a:xfrm>
          <a:off x="18499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194,358</a:t>
          </a:r>
          <a:r>
            <a:rPr kumimoji="1" lang="ja-JP" altLang="en-US" sz="1300">
              <a:latin typeface="ＭＳ Ｐゴシック" panose="020B0600070205080204" pitchFamily="50" charset="-128"/>
              <a:ea typeface="ＭＳ Ｐゴシック" panose="020B0600070205080204" pitchFamily="50" charset="-128"/>
            </a:rPr>
            <a:t>円となっており、歳出全体の</a:t>
          </a:r>
          <a:r>
            <a:rPr kumimoji="1" lang="en-US" altLang="ja-JP" sz="1300">
              <a:latin typeface="ＭＳ Ｐゴシック" panose="020B0600070205080204" pitchFamily="50" charset="-128"/>
              <a:ea typeface="ＭＳ Ｐゴシック" panose="020B0600070205080204" pitchFamily="50" charset="-128"/>
            </a:rPr>
            <a:t>44.0</a:t>
          </a:r>
          <a:r>
            <a:rPr kumimoji="1" lang="ja-JP" altLang="en-US" sz="1300">
              <a:latin typeface="ＭＳ Ｐゴシック" panose="020B0600070205080204" pitchFamily="50" charset="-128"/>
              <a:ea typeface="ＭＳ Ｐゴシック" panose="020B0600070205080204" pitchFamily="50" charset="-128"/>
            </a:rPr>
            <a:t>％を占めています。民生費全体額では前年度から</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％の増となっておりますが、これは児童の保育委託や新たな保育所の整備費の増等が主な要因です。</a:t>
          </a:r>
        </a:p>
        <a:p>
          <a:r>
            <a:rPr kumimoji="1" lang="ja-JP" altLang="en-US" sz="1300">
              <a:latin typeface="ＭＳ Ｐゴシック" panose="020B0600070205080204" pitchFamily="50" charset="-128"/>
              <a:ea typeface="ＭＳ Ｐゴシック" panose="020B0600070205080204" pitchFamily="50" charset="-128"/>
            </a:rPr>
            <a:t>　類似団体平均と比較して高い水準にある教育費は住民一人当たり</a:t>
          </a:r>
          <a:r>
            <a:rPr kumimoji="1" lang="en-US" altLang="ja-JP" sz="1300">
              <a:latin typeface="ＭＳ Ｐゴシック" panose="020B0600070205080204" pitchFamily="50" charset="-128"/>
              <a:ea typeface="ＭＳ Ｐゴシック" panose="020B0600070205080204" pitchFamily="50" charset="-128"/>
            </a:rPr>
            <a:t>101,945</a:t>
          </a:r>
          <a:r>
            <a:rPr kumimoji="1" lang="ja-JP" altLang="en-US" sz="1300">
              <a:latin typeface="ＭＳ Ｐゴシック" panose="020B0600070205080204" pitchFamily="50" charset="-128"/>
              <a:ea typeface="ＭＳ Ｐゴシック" panose="020B0600070205080204" pitchFamily="50" charset="-128"/>
            </a:rPr>
            <a:t>円となっております。教育費全体では前年度から</a:t>
          </a:r>
          <a:r>
            <a:rPr kumimoji="1" lang="en-US" altLang="ja-JP" sz="1300">
              <a:latin typeface="ＭＳ Ｐゴシック" panose="020B0600070205080204" pitchFamily="50" charset="-128"/>
              <a:ea typeface="ＭＳ Ｐゴシック" panose="020B0600070205080204" pitchFamily="50" charset="-128"/>
            </a:rPr>
            <a:t>26.3</a:t>
          </a:r>
          <a:r>
            <a:rPr kumimoji="1" lang="ja-JP" altLang="en-US" sz="1300">
              <a:latin typeface="ＭＳ Ｐゴシック" panose="020B0600070205080204" pitchFamily="50" charset="-128"/>
              <a:ea typeface="ＭＳ Ｐゴシック" panose="020B0600070205080204" pitchFamily="50" charset="-128"/>
            </a:rPr>
            <a:t>％の増となっておりますが、これはスポーツセンター改修工事や誠之小学校の改築等の投資的経費が増加したことが主な要因です。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年度の実質収支額・財政調整基金残高の標準財政規模に対する割合は、前年度より</a:t>
          </a:r>
          <a:r>
            <a:rPr kumimoji="1" lang="en-US" altLang="ja-JP" sz="1400">
              <a:latin typeface="ＭＳ ゴシック" pitchFamily="49" charset="-128"/>
              <a:ea typeface="ＭＳ ゴシック" pitchFamily="49" charset="-128"/>
            </a:rPr>
            <a:t>8.26</a:t>
          </a:r>
          <a:r>
            <a:rPr kumimoji="1" lang="ja-JP" altLang="en-US" sz="1400">
              <a:latin typeface="ＭＳ ゴシック" pitchFamily="49" charset="-128"/>
              <a:ea typeface="ＭＳ ゴシック" pitchFamily="49" charset="-128"/>
            </a:rPr>
            <a:t>ポイント減少しました。</a:t>
          </a:r>
        </a:p>
        <a:p>
          <a:r>
            <a:rPr kumimoji="1" lang="ja-JP" altLang="en-US" sz="1400">
              <a:latin typeface="ＭＳ ゴシック" pitchFamily="49" charset="-128"/>
              <a:ea typeface="ＭＳ ゴシック" pitchFamily="49" charset="-128"/>
            </a:rPr>
            <a:t>これは、分母である標準財政規模の</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3,600</a:t>
          </a:r>
          <a:r>
            <a:rPr kumimoji="1" lang="ja-JP" altLang="en-US" sz="1400">
              <a:latin typeface="ＭＳ ゴシック" pitchFamily="49" charset="-128"/>
              <a:ea typeface="ＭＳ ゴシック" pitchFamily="49" charset="-128"/>
            </a:rPr>
            <a:t>万円（</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％）の増加に加え、分子である実質収支額・財政調整基金残高が前年度比</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1,700</a:t>
          </a:r>
          <a:r>
            <a:rPr kumimoji="1" lang="ja-JP" altLang="en-US" sz="1400">
              <a:latin typeface="ＭＳ ゴシック" pitchFamily="49" charset="-128"/>
              <a:ea typeface="ＭＳ ゴシック" pitchFamily="49" charset="-128"/>
            </a:rPr>
            <a:t>万円（▲</a:t>
          </a:r>
          <a:r>
            <a:rPr kumimoji="1" lang="en-US" altLang="ja-JP" sz="1400">
              <a:latin typeface="ＭＳ ゴシック" pitchFamily="49" charset="-128"/>
              <a:ea typeface="ＭＳ ゴシック" pitchFamily="49" charset="-128"/>
            </a:rPr>
            <a:t>10.1</a:t>
          </a:r>
          <a:r>
            <a:rPr kumimoji="1" lang="ja-JP" altLang="en-US" sz="1400">
              <a:latin typeface="ＭＳ ゴシック" pitchFamily="49" charset="-128"/>
              <a:ea typeface="ＭＳ ゴシック" pitchFamily="49" charset="-128"/>
            </a:rPr>
            <a:t>％）の減少となったことで、割合が減少しました。</a:t>
          </a:r>
        </a:p>
        <a:p>
          <a:r>
            <a:rPr kumimoji="1" lang="ja-JP" altLang="en-US" sz="1400">
              <a:latin typeface="ＭＳ ゴシック" pitchFamily="49" charset="-128"/>
              <a:ea typeface="ＭＳ ゴシック" pitchFamily="49" charset="-128"/>
            </a:rPr>
            <a:t>　また、実質単年度収支の標準財政規模に対する割合は、２年連続でマイナスとなりました。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当該団体にかかる全ての団体を一法人として全ての会計を合算し、その赤字の程度を指標化したものであり、歳出に対する歳入の不足額（実質赤字額）の合計をその団体の一般財源の標準的な規模で表す標準財政規模の額で除したもので、全てを含めた財政運営の深刻度を図るものです。</a:t>
          </a:r>
        </a:p>
        <a:p>
          <a:r>
            <a:rPr kumimoji="1" lang="ja-JP" altLang="en-US" sz="1400">
              <a:latin typeface="ＭＳ ゴシック" pitchFamily="49" charset="-128"/>
              <a:ea typeface="ＭＳ ゴシック" pitchFamily="49" charset="-128"/>
            </a:rPr>
            <a:t>　グラフでは、実質収支が黒字である場合は黒字額に、赤字である場合は赤字額に表記されます。</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年度の全会計実質収支額の標準財政規模に対する割合は、前年度より</a:t>
          </a:r>
          <a:r>
            <a:rPr kumimoji="1" lang="en-US" altLang="ja-JP" sz="1400">
              <a:latin typeface="ＭＳ ゴシック" pitchFamily="49" charset="-128"/>
              <a:ea typeface="ＭＳ ゴシック" pitchFamily="49" charset="-128"/>
            </a:rPr>
            <a:t>2.73</a:t>
          </a:r>
          <a:r>
            <a:rPr kumimoji="1" lang="ja-JP" altLang="en-US" sz="1400">
              <a:latin typeface="ＭＳ ゴシック" pitchFamily="49" charset="-128"/>
              <a:ea typeface="ＭＳ ゴシック" pitchFamily="49" charset="-128"/>
            </a:rPr>
            <a:t>ポイント減少しました。これは、分母である標準財政規模が</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3,600</a:t>
          </a:r>
          <a:r>
            <a:rPr kumimoji="1" lang="ja-JP" altLang="en-US" sz="1400">
              <a:latin typeface="ＭＳ ゴシック" pitchFamily="49" charset="-128"/>
              <a:ea typeface="ＭＳ ゴシック" pitchFamily="49" charset="-128"/>
            </a:rPr>
            <a:t>万円）増加したことに加え、分子である全会計実質収支額が前年度より▲</a:t>
          </a:r>
          <a:r>
            <a:rPr kumimoji="1" lang="en-US" altLang="ja-JP" sz="1400">
              <a:latin typeface="ＭＳ ゴシック" pitchFamily="49" charset="-128"/>
              <a:ea typeface="ＭＳ ゴシック" pitchFamily="49" charset="-128"/>
            </a:rPr>
            <a:t>18.1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8,600</a:t>
          </a:r>
          <a:r>
            <a:rPr kumimoji="1" lang="ja-JP" altLang="en-US" sz="1400">
              <a:latin typeface="ＭＳ ゴシック" pitchFamily="49" charset="-128"/>
              <a:ea typeface="ＭＳ ゴシック" pitchFamily="49" charset="-128"/>
            </a:rPr>
            <a:t>万円）減少した結果です。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989;&#21209;&#25991;&#26360;/040_&#36001;&#25919;&#20844;&#34920;/03_&#36001;&#21209;&#36039;&#26009;/03%20&#36001;&#25919;&#29366;&#27841;&#36039;&#26009;&#38598;&#65288;H22&#27770;&#31639;&#65374;&#65289;/30&#24180;&#24230;&#27770;&#31639;/40%20&#36861;&#21152;&#20998;/02%20&#20316;&#26989;&#12501;&#12457;&#12523;&#12480;/&#12304;&#36001;&#25919;&#29366;&#27841;&#36039;&#26009;&#38598;&#12305;_131059_&#25991;&#20140;&#21306;_2018(2&#22238;&#30446;)&#8592;&#12371;&#12385;&#12425;&#12395;&#12372;&#20837;&#21147;&#12367;&#12384;&#12373;&#123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55.4</v>
          </cell>
          <cell r="CN53">
            <v>55.7</v>
          </cell>
          <cell r="CV53">
            <v>54.2</v>
          </cell>
        </row>
        <row r="55">
          <cell r="AN55" t="str">
            <v>類似団体内平均値</v>
          </cell>
          <cell r="CF55">
            <v>0</v>
          </cell>
          <cell r="CN55">
            <v>0</v>
          </cell>
          <cell r="CV55">
            <v>0</v>
          </cell>
        </row>
        <row r="57">
          <cell r="CF57">
            <v>56.8</v>
          </cell>
          <cell r="CN57">
            <v>56.9</v>
          </cell>
          <cell r="CV57">
            <v>57.7</v>
          </cell>
        </row>
        <row r="72">
          <cell r="BP72" t="str">
            <v>H26</v>
          </cell>
          <cell r="BX72" t="str">
            <v>H27</v>
          </cell>
          <cell r="CF72" t="str">
            <v>H28</v>
          </cell>
          <cell r="CN72" t="str">
            <v>H29</v>
          </cell>
          <cell r="CV72" t="str">
            <v>H30</v>
          </cell>
        </row>
        <row r="73">
          <cell r="AN73" t="str">
            <v>当該団体値</v>
          </cell>
        </row>
        <row r="75">
          <cell r="BP75">
            <v>-3.1</v>
          </cell>
          <cell r="BX75">
            <v>-3.8</v>
          </cell>
          <cell r="CF75">
            <v>-4.2</v>
          </cell>
          <cell r="CN75">
            <v>-4.4000000000000004</v>
          </cell>
          <cell r="CV75">
            <v>-4.5</v>
          </cell>
        </row>
        <row r="77">
          <cell r="AN77" t="str">
            <v>類似団体内平均値</v>
          </cell>
          <cell r="BP77">
            <v>0</v>
          </cell>
          <cell r="BX77">
            <v>0</v>
          </cell>
          <cell r="CF77">
            <v>0</v>
          </cell>
          <cell r="CN77">
            <v>0</v>
          </cell>
          <cell r="CV77">
            <v>0</v>
          </cell>
        </row>
        <row r="79">
          <cell r="BP79">
            <v>-1.8</v>
          </cell>
          <cell r="BX79">
            <v>-2.2999999999999998</v>
          </cell>
          <cell r="CF79">
            <v>-2.8</v>
          </cell>
          <cell r="CN79">
            <v>-3.2</v>
          </cell>
          <cell r="CV79">
            <v>-3.4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103855995</v>
      </c>
      <c r="BO4" s="392"/>
      <c r="BP4" s="392"/>
      <c r="BQ4" s="392"/>
      <c r="BR4" s="392"/>
      <c r="BS4" s="392"/>
      <c r="BT4" s="392"/>
      <c r="BU4" s="393"/>
      <c r="BV4" s="391">
        <v>92383883</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8</v>
      </c>
      <c r="CU4" s="398"/>
      <c r="CV4" s="398"/>
      <c r="CW4" s="398"/>
      <c r="CX4" s="398"/>
      <c r="CY4" s="398"/>
      <c r="CZ4" s="398"/>
      <c r="DA4" s="399"/>
      <c r="DB4" s="397">
        <v>9</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97806004</v>
      </c>
      <c r="BO5" s="429"/>
      <c r="BP5" s="429"/>
      <c r="BQ5" s="429"/>
      <c r="BR5" s="429"/>
      <c r="BS5" s="429"/>
      <c r="BT5" s="429"/>
      <c r="BU5" s="430"/>
      <c r="BV5" s="428">
        <v>87001637</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81.599999999999994</v>
      </c>
      <c r="CU5" s="426"/>
      <c r="CV5" s="426"/>
      <c r="CW5" s="426"/>
      <c r="CX5" s="426"/>
      <c r="CY5" s="426"/>
      <c r="CZ5" s="426"/>
      <c r="DA5" s="427"/>
      <c r="DB5" s="425">
        <v>82.4</v>
      </c>
      <c r="DC5" s="426"/>
      <c r="DD5" s="426"/>
      <c r="DE5" s="426"/>
      <c r="DF5" s="426"/>
      <c r="DG5" s="426"/>
      <c r="DH5" s="426"/>
      <c r="DI5" s="427"/>
      <c r="DJ5" s="185"/>
      <c r="DK5" s="185"/>
      <c r="DL5" s="185"/>
      <c r="DM5" s="185"/>
      <c r="DN5" s="185"/>
      <c r="DO5" s="185"/>
    </row>
    <row r="6" spans="1:119" ht="18.75" customHeight="1" x14ac:dyDescent="0.2">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6049991</v>
      </c>
      <c r="BO6" s="429"/>
      <c r="BP6" s="429"/>
      <c r="BQ6" s="429"/>
      <c r="BR6" s="429"/>
      <c r="BS6" s="429"/>
      <c r="BT6" s="429"/>
      <c r="BU6" s="430"/>
      <c r="BV6" s="428">
        <v>5382246</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81.599999999999994</v>
      </c>
      <c r="CU6" s="466"/>
      <c r="CV6" s="466"/>
      <c r="CW6" s="466"/>
      <c r="CX6" s="466"/>
      <c r="CY6" s="466"/>
      <c r="CZ6" s="466"/>
      <c r="DA6" s="467"/>
      <c r="DB6" s="465">
        <v>82.4</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102</v>
      </c>
      <c r="AV7" s="461"/>
      <c r="AW7" s="461"/>
      <c r="AX7" s="461"/>
      <c r="AY7" s="462" t="s">
        <v>106</v>
      </c>
      <c r="AZ7" s="463"/>
      <c r="BA7" s="463"/>
      <c r="BB7" s="463"/>
      <c r="BC7" s="463"/>
      <c r="BD7" s="463"/>
      <c r="BE7" s="463"/>
      <c r="BF7" s="463"/>
      <c r="BG7" s="463"/>
      <c r="BH7" s="463"/>
      <c r="BI7" s="463"/>
      <c r="BJ7" s="463"/>
      <c r="BK7" s="463"/>
      <c r="BL7" s="463"/>
      <c r="BM7" s="464"/>
      <c r="BN7" s="428">
        <v>1469645</v>
      </c>
      <c r="BO7" s="429"/>
      <c r="BP7" s="429"/>
      <c r="BQ7" s="429"/>
      <c r="BR7" s="429"/>
      <c r="BS7" s="429"/>
      <c r="BT7" s="429"/>
      <c r="BU7" s="430"/>
      <c r="BV7" s="428">
        <v>478030</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57402736</v>
      </c>
      <c r="CU7" s="429"/>
      <c r="CV7" s="429"/>
      <c r="CW7" s="429"/>
      <c r="CX7" s="429"/>
      <c r="CY7" s="429"/>
      <c r="CZ7" s="429"/>
      <c r="DA7" s="430"/>
      <c r="DB7" s="428">
        <v>54265974</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94</v>
      </c>
      <c r="AV8" s="461"/>
      <c r="AW8" s="461"/>
      <c r="AX8" s="461"/>
      <c r="AY8" s="462" t="s">
        <v>109</v>
      </c>
      <c r="AZ8" s="463"/>
      <c r="BA8" s="463"/>
      <c r="BB8" s="463"/>
      <c r="BC8" s="463"/>
      <c r="BD8" s="463"/>
      <c r="BE8" s="463"/>
      <c r="BF8" s="463"/>
      <c r="BG8" s="463"/>
      <c r="BH8" s="463"/>
      <c r="BI8" s="463"/>
      <c r="BJ8" s="463"/>
      <c r="BK8" s="463"/>
      <c r="BL8" s="463"/>
      <c r="BM8" s="464"/>
      <c r="BN8" s="428">
        <v>4580346</v>
      </c>
      <c r="BO8" s="429"/>
      <c r="BP8" s="429"/>
      <c r="BQ8" s="429"/>
      <c r="BR8" s="429"/>
      <c r="BS8" s="429"/>
      <c r="BT8" s="429"/>
      <c r="BU8" s="430"/>
      <c r="BV8" s="428">
        <v>4904216</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0.67</v>
      </c>
      <c r="CU8" s="469"/>
      <c r="CV8" s="469"/>
      <c r="CW8" s="469"/>
      <c r="CX8" s="469"/>
      <c r="CY8" s="469"/>
      <c r="CZ8" s="469"/>
      <c r="DA8" s="470"/>
      <c r="DB8" s="468">
        <v>0.66</v>
      </c>
      <c r="DC8" s="469"/>
      <c r="DD8" s="469"/>
      <c r="DE8" s="469"/>
      <c r="DF8" s="469"/>
      <c r="DG8" s="469"/>
      <c r="DH8" s="469"/>
      <c r="DI8" s="470"/>
      <c r="DJ8" s="185"/>
      <c r="DK8" s="185"/>
      <c r="DL8" s="185"/>
      <c r="DM8" s="185"/>
      <c r="DN8" s="185"/>
      <c r="DO8" s="185"/>
    </row>
    <row r="9" spans="1:119" ht="18.75" customHeight="1" thickBot="1" x14ac:dyDescent="0.25">
      <c r="A9" s="186"/>
      <c r="B9" s="422" t="s">
        <v>111</v>
      </c>
      <c r="C9" s="423"/>
      <c r="D9" s="423"/>
      <c r="E9" s="423"/>
      <c r="F9" s="423"/>
      <c r="G9" s="423"/>
      <c r="H9" s="423"/>
      <c r="I9" s="423"/>
      <c r="J9" s="423"/>
      <c r="K9" s="471"/>
      <c r="L9" s="472" t="s">
        <v>112</v>
      </c>
      <c r="M9" s="473"/>
      <c r="N9" s="473"/>
      <c r="O9" s="473"/>
      <c r="P9" s="473"/>
      <c r="Q9" s="474"/>
      <c r="R9" s="475">
        <v>219724</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-323870</v>
      </c>
      <c r="BO9" s="429"/>
      <c r="BP9" s="429"/>
      <c r="BQ9" s="429"/>
      <c r="BR9" s="429"/>
      <c r="BS9" s="429"/>
      <c r="BT9" s="429"/>
      <c r="BU9" s="430"/>
      <c r="BV9" s="428">
        <v>1885784</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1.4</v>
      </c>
      <c r="CU9" s="426"/>
      <c r="CV9" s="426"/>
      <c r="CW9" s="426"/>
      <c r="CX9" s="426"/>
      <c r="CY9" s="426"/>
      <c r="CZ9" s="426"/>
      <c r="DA9" s="427"/>
      <c r="DB9" s="425">
        <v>2</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118</v>
      </c>
      <c r="M10" s="458"/>
      <c r="N10" s="458"/>
      <c r="O10" s="458"/>
      <c r="P10" s="458"/>
      <c r="Q10" s="459"/>
      <c r="R10" s="479">
        <v>206626</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94</v>
      </c>
      <c r="AV10" s="461"/>
      <c r="AW10" s="461"/>
      <c r="AX10" s="461"/>
      <c r="AY10" s="462" t="s">
        <v>120</v>
      </c>
      <c r="AZ10" s="463"/>
      <c r="BA10" s="463"/>
      <c r="BB10" s="463"/>
      <c r="BC10" s="463"/>
      <c r="BD10" s="463"/>
      <c r="BE10" s="463"/>
      <c r="BF10" s="463"/>
      <c r="BG10" s="463"/>
      <c r="BH10" s="463"/>
      <c r="BI10" s="463"/>
      <c r="BJ10" s="463"/>
      <c r="BK10" s="463"/>
      <c r="BL10" s="463"/>
      <c r="BM10" s="464"/>
      <c r="BN10" s="428">
        <v>2574210</v>
      </c>
      <c r="BO10" s="429"/>
      <c r="BP10" s="429"/>
      <c r="BQ10" s="429"/>
      <c r="BR10" s="429"/>
      <c r="BS10" s="429"/>
      <c r="BT10" s="429"/>
      <c r="BU10" s="430"/>
      <c r="BV10" s="428">
        <v>1851227</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94</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x14ac:dyDescent="0.2">
      <c r="A12" s="186"/>
      <c r="B12" s="488" t="s">
        <v>128</v>
      </c>
      <c r="C12" s="489"/>
      <c r="D12" s="489"/>
      <c r="E12" s="489"/>
      <c r="F12" s="489"/>
      <c r="G12" s="489"/>
      <c r="H12" s="489"/>
      <c r="I12" s="489"/>
      <c r="J12" s="489"/>
      <c r="K12" s="490"/>
      <c r="L12" s="497" t="s">
        <v>129</v>
      </c>
      <c r="M12" s="498"/>
      <c r="N12" s="498"/>
      <c r="O12" s="498"/>
      <c r="P12" s="498"/>
      <c r="Q12" s="499"/>
      <c r="R12" s="500">
        <v>221489</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133</v>
      </c>
      <c r="AV12" s="461"/>
      <c r="AW12" s="461"/>
      <c r="AX12" s="461"/>
      <c r="AY12" s="462" t="s">
        <v>134</v>
      </c>
      <c r="AZ12" s="463"/>
      <c r="BA12" s="463"/>
      <c r="BB12" s="463"/>
      <c r="BC12" s="463"/>
      <c r="BD12" s="463"/>
      <c r="BE12" s="463"/>
      <c r="BF12" s="463"/>
      <c r="BG12" s="463"/>
      <c r="BH12" s="463"/>
      <c r="BI12" s="463"/>
      <c r="BJ12" s="463"/>
      <c r="BK12" s="463"/>
      <c r="BL12" s="463"/>
      <c r="BM12" s="464"/>
      <c r="BN12" s="428">
        <v>5267000</v>
      </c>
      <c r="BO12" s="429"/>
      <c r="BP12" s="429"/>
      <c r="BQ12" s="429"/>
      <c r="BR12" s="429"/>
      <c r="BS12" s="429"/>
      <c r="BT12" s="429"/>
      <c r="BU12" s="430"/>
      <c r="BV12" s="428">
        <v>3928000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127</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137</v>
      </c>
      <c r="N13" s="517"/>
      <c r="O13" s="517"/>
      <c r="P13" s="517"/>
      <c r="Q13" s="518"/>
      <c r="R13" s="509">
        <v>210681</v>
      </c>
      <c r="S13" s="510"/>
      <c r="T13" s="510"/>
      <c r="U13" s="510"/>
      <c r="V13" s="511"/>
      <c r="W13" s="444" t="s">
        <v>138</v>
      </c>
      <c r="X13" s="445"/>
      <c r="Y13" s="445"/>
      <c r="Z13" s="445"/>
      <c r="AA13" s="445"/>
      <c r="AB13" s="435"/>
      <c r="AC13" s="479">
        <v>63</v>
      </c>
      <c r="AD13" s="480"/>
      <c r="AE13" s="480"/>
      <c r="AF13" s="480"/>
      <c r="AG13" s="519"/>
      <c r="AH13" s="479">
        <v>59</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-3016660</v>
      </c>
      <c r="BO13" s="429"/>
      <c r="BP13" s="429"/>
      <c r="BQ13" s="429"/>
      <c r="BR13" s="429"/>
      <c r="BS13" s="429"/>
      <c r="BT13" s="429"/>
      <c r="BU13" s="430"/>
      <c r="BV13" s="428">
        <v>-190989</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-4.5</v>
      </c>
      <c r="CU13" s="426"/>
      <c r="CV13" s="426"/>
      <c r="CW13" s="426"/>
      <c r="CX13" s="426"/>
      <c r="CY13" s="426"/>
      <c r="CZ13" s="426"/>
      <c r="DA13" s="427"/>
      <c r="DB13" s="425">
        <v>-4.4000000000000004</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143</v>
      </c>
      <c r="M14" s="507"/>
      <c r="N14" s="507"/>
      <c r="O14" s="507"/>
      <c r="P14" s="507"/>
      <c r="Q14" s="508"/>
      <c r="R14" s="509">
        <v>217419</v>
      </c>
      <c r="S14" s="510"/>
      <c r="T14" s="510"/>
      <c r="U14" s="510"/>
      <c r="V14" s="511"/>
      <c r="W14" s="418"/>
      <c r="X14" s="419"/>
      <c r="Y14" s="419"/>
      <c r="Z14" s="419"/>
      <c r="AA14" s="419"/>
      <c r="AB14" s="408"/>
      <c r="AC14" s="512">
        <v>0.1</v>
      </c>
      <c r="AD14" s="513"/>
      <c r="AE14" s="513"/>
      <c r="AF14" s="513"/>
      <c r="AG14" s="514"/>
      <c r="AH14" s="512">
        <v>0.1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t="s">
        <v>127</v>
      </c>
      <c r="CU14" s="524"/>
      <c r="CV14" s="524"/>
      <c r="CW14" s="524"/>
      <c r="CX14" s="524"/>
      <c r="CY14" s="524"/>
      <c r="CZ14" s="524"/>
      <c r="DA14" s="525"/>
      <c r="DB14" s="523" t="s">
        <v>145</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146</v>
      </c>
      <c r="N15" s="517"/>
      <c r="O15" s="517"/>
      <c r="P15" s="517"/>
      <c r="Q15" s="518"/>
      <c r="R15" s="509">
        <v>207532</v>
      </c>
      <c r="S15" s="510"/>
      <c r="T15" s="510"/>
      <c r="U15" s="510"/>
      <c r="V15" s="511"/>
      <c r="W15" s="444" t="s">
        <v>147</v>
      </c>
      <c r="X15" s="445"/>
      <c r="Y15" s="445"/>
      <c r="Z15" s="445"/>
      <c r="AA15" s="445"/>
      <c r="AB15" s="435"/>
      <c r="AC15" s="479">
        <v>10756</v>
      </c>
      <c r="AD15" s="480"/>
      <c r="AE15" s="480"/>
      <c r="AF15" s="480"/>
      <c r="AG15" s="519"/>
      <c r="AH15" s="479">
        <v>10796</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33112897</v>
      </c>
      <c r="BO15" s="392"/>
      <c r="BP15" s="392"/>
      <c r="BQ15" s="392"/>
      <c r="BR15" s="392"/>
      <c r="BS15" s="392"/>
      <c r="BT15" s="392"/>
      <c r="BU15" s="393"/>
      <c r="BV15" s="391">
        <v>32552406</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13</v>
      </c>
      <c r="AD16" s="513"/>
      <c r="AE16" s="513"/>
      <c r="AF16" s="513"/>
      <c r="AG16" s="514"/>
      <c r="AH16" s="512">
        <v>13</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50955158</v>
      </c>
      <c r="BO16" s="429"/>
      <c r="BP16" s="429"/>
      <c r="BQ16" s="429"/>
      <c r="BR16" s="429"/>
      <c r="BS16" s="429"/>
      <c r="BT16" s="429"/>
      <c r="BU16" s="430"/>
      <c r="BV16" s="428">
        <v>48171547</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72217</v>
      </c>
      <c r="AD17" s="480"/>
      <c r="AE17" s="480"/>
      <c r="AF17" s="480"/>
      <c r="AG17" s="519"/>
      <c r="AH17" s="479">
        <v>72057</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57402736</v>
      </c>
      <c r="BO17" s="429"/>
      <c r="BP17" s="429"/>
      <c r="BQ17" s="429"/>
      <c r="BR17" s="429"/>
      <c r="BS17" s="429"/>
      <c r="BT17" s="429"/>
      <c r="BU17" s="430"/>
      <c r="BV17" s="428">
        <v>54265974</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157</v>
      </c>
      <c r="C18" s="471"/>
      <c r="D18" s="471"/>
      <c r="E18" s="540"/>
      <c r="F18" s="540"/>
      <c r="G18" s="540"/>
      <c r="H18" s="540"/>
      <c r="I18" s="540"/>
      <c r="J18" s="540"/>
      <c r="K18" s="540"/>
      <c r="L18" s="541">
        <v>11.29</v>
      </c>
      <c r="M18" s="541"/>
      <c r="N18" s="541"/>
      <c r="O18" s="541"/>
      <c r="P18" s="541"/>
      <c r="Q18" s="541"/>
      <c r="R18" s="542"/>
      <c r="S18" s="542"/>
      <c r="T18" s="542"/>
      <c r="U18" s="542"/>
      <c r="V18" s="543"/>
      <c r="W18" s="446"/>
      <c r="X18" s="447"/>
      <c r="Y18" s="447"/>
      <c r="Z18" s="447"/>
      <c r="AA18" s="447"/>
      <c r="AB18" s="438"/>
      <c r="AC18" s="544">
        <v>87</v>
      </c>
      <c r="AD18" s="545"/>
      <c r="AE18" s="545"/>
      <c r="AF18" s="545"/>
      <c r="AG18" s="546"/>
      <c r="AH18" s="544">
        <v>86.9</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48277627</v>
      </c>
      <c r="BO18" s="429"/>
      <c r="BP18" s="429"/>
      <c r="BQ18" s="429"/>
      <c r="BR18" s="429"/>
      <c r="BS18" s="429"/>
      <c r="BT18" s="429"/>
      <c r="BU18" s="430"/>
      <c r="BV18" s="428">
        <v>47061895</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159</v>
      </c>
      <c r="C19" s="471"/>
      <c r="D19" s="471"/>
      <c r="E19" s="540"/>
      <c r="F19" s="540"/>
      <c r="G19" s="540"/>
      <c r="H19" s="540"/>
      <c r="I19" s="540"/>
      <c r="J19" s="540"/>
      <c r="K19" s="540"/>
      <c r="L19" s="548">
        <v>19462</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73167340</v>
      </c>
      <c r="BO19" s="429"/>
      <c r="BP19" s="429"/>
      <c r="BQ19" s="429"/>
      <c r="BR19" s="429"/>
      <c r="BS19" s="429"/>
      <c r="BT19" s="429"/>
      <c r="BU19" s="430"/>
      <c r="BV19" s="428">
        <v>68246329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161</v>
      </c>
      <c r="C20" s="471"/>
      <c r="D20" s="471"/>
      <c r="E20" s="540"/>
      <c r="F20" s="540"/>
      <c r="G20" s="540"/>
      <c r="H20" s="540"/>
      <c r="I20" s="540"/>
      <c r="J20" s="540"/>
      <c r="K20" s="540"/>
      <c r="L20" s="548">
        <v>120858</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4742082</v>
      </c>
      <c r="BO23" s="429"/>
      <c r="BP23" s="429"/>
      <c r="BQ23" s="429"/>
      <c r="BR23" s="429"/>
      <c r="BS23" s="429"/>
      <c r="BT23" s="429"/>
      <c r="BU23" s="430"/>
      <c r="BV23" s="428">
        <v>4516540</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170</v>
      </c>
      <c r="F24" s="458"/>
      <c r="G24" s="458"/>
      <c r="H24" s="458"/>
      <c r="I24" s="458"/>
      <c r="J24" s="458"/>
      <c r="K24" s="459"/>
      <c r="L24" s="479">
        <v>1</v>
      </c>
      <c r="M24" s="480"/>
      <c r="N24" s="480"/>
      <c r="O24" s="480"/>
      <c r="P24" s="519"/>
      <c r="Q24" s="479">
        <v>12540</v>
      </c>
      <c r="R24" s="480"/>
      <c r="S24" s="480"/>
      <c r="T24" s="480"/>
      <c r="U24" s="480"/>
      <c r="V24" s="519"/>
      <c r="W24" s="578"/>
      <c r="X24" s="566"/>
      <c r="Y24" s="567"/>
      <c r="Z24" s="478" t="s">
        <v>171</v>
      </c>
      <c r="AA24" s="458"/>
      <c r="AB24" s="458"/>
      <c r="AC24" s="458"/>
      <c r="AD24" s="458"/>
      <c r="AE24" s="458"/>
      <c r="AF24" s="458"/>
      <c r="AG24" s="459"/>
      <c r="AH24" s="479">
        <v>1685</v>
      </c>
      <c r="AI24" s="480"/>
      <c r="AJ24" s="480"/>
      <c r="AK24" s="480"/>
      <c r="AL24" s="519"/>
      <c r="AM24" s="479">
        <v>4918515</v>
      </c>
      <c r="AN24" s="480"/>
      <c r="AO24" s="480"/>
      <c r="AP24" s="480"/>
      <c r="AQ24" s="480"/>
      <c r="AR24" s="519"/>
      <c r="AS24" s="479">
        <v>2919</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2912989</v>
      </c>
      <c r="BO24" s="429"/>
      <c r="BP24" s="429"/>
      <c r="BQ24" s="429"/>
      <c r="BR24" s="429"/>
      <c r="BS24" s="429"/>
      <c r="BT24" s="429"/>
      <c r="BU24" s="430"/>
      <c r="BV24" s="428">
        <v>3740081</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173</v>
      </c>
      <c r="F25" s="458"/>
      <c r="G25" s="458"/>
      <c r="H25" s="458"/>
      <c r="I25" s="458"/>
      <c r="J25" s="458"/>
      <c r="K25" s="459"/>
      <c r="L25" s="479">
        <v>1</v>
      </c>
      <c r="M25" s="480"/>
      <c r="N25" s="480"/>
      <c r="O25" s="480"/>
      <c r="P25" s="519"/>
      <c r="Q25" s="479">
        <v>10148</v>
      </c>
      <c r="R25" s="480"/>
      <c r="S25" s="480"/>
      <c r="T25" s="480"/>
      <c r="U25" s="480"/>
      <c r="V25" s="519"/>
      <c r="W25" s="578"/>
      <c r="X25" s="566"/>
      <c r="Y25" s="567"/>
      <c r="Z25" s="478" t="s">
        <v>174</v>
      </c>
      <c r="AA25" s="458"/>
      <c r="AB25" s="458"/>
      <c r="AC25" s="458"/>
      <c r="AD25" s="458"/>
      <c r="AE25" s="458"/>
      <c r="AF25" s="458"/>
      <c r="AG25" s="459"/>
      <c r="AH25" s="479" t="s">
        <v>136</v>
      </c>
      <c r="AI25" s="480"/>
      <c r="AJ25" s="480"/>
      <c r="AK25" s="480"/>
      <c r="AL25" s="519"/>
      <c r="AM25" s="479" t="s">
        <v>136</v>
      </c>
      <c r="AN25" s="480"/>
      <c r="AO25" s="480"/>
      <c r="AP25" s="480"/>
      <c r="AQ25" s="480"/>
      <c r="AR25" s="519"/>
      <c r="AS25" s="479" t="s">
        <v>136</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12244565</v>
      </c>
      <c r="BO25" s="392"/>
      <c r="BP25" s="392"/>
      <c r="BQ25" s="392"/>
      <c r="BR25" s="392"/>
      <c r="BS25" s="392"/>
      <c r="BT25" s="392"/>
      <c r="BU25" s="393"/>
      <c r="BV25" s="391">
        <v>8731528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176</v>
      </c>
      <c r="F26" s="458"/>
      <c r="G26" s="458"/>
      <c r="H26" s="458"/>
      <c r="I26" s="458"/>
      <c r="J26" s="458"/>
      <c r="K26" s="459"/>
      <c r="L26" s="479">
        <v>1</v>
      </c>
      <c r="M26" s="480"/>
      <c r="N26" s="480"/>
      <c r="O26" s="480"/>
      <c r="P26" s="519"/>
      <c r="Q26" s="479">
        <v>9274</v>
      </c>
      <c r="R26" s="480"/>
      <c r="S26" s="480"/>
      <c r="T26" s="480"/>
      <c r="U26" s="480"/>
      <c r="V26" s="519"/>
      <c r="W26" s="578"/>
      <c r="X26" s="566"/>
      <c r="Y26" s="567"/>
      <c r="Z26" s="478" t="s">
        <v>177</v>
      </c>
      <c r="AA26" s="588"/>
      <c r="AB26" s="588"/>
      <c r="AC26" s="588"/>
      <c r="AD26" s="588"/>
      <c r="AE26" s="588"/>
      <c r="AF26" s="588"/>
      <c r="AG26" s="589"/>
      <c r="AH26" s="479">
        <v>184</v>
      </c>
      <c r="AI26" s="480"/>
      <c r="AJ26" s="480"/>
      <c r="AK26" s="480"/>
      <c r="AL26" s="519"/>
      <c r="AM26" s="479">
        <v>529184</v>
      </c>
      <c r="AN26" s="480"/>
      <c r="AO26" s="480"/>
      <c r="AP26" s="480"/>
      <c r="AQ26" s="480"/>
      <c r="AR26" s="519"/>
      <c r="AS26" s="479">
        <v>2876</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v>100000</v>
      </c>
      <c r="BO26" s="429"/>
      <c r="BP26" s="429"/>
      <c r="BQ26" s="429"/>
      <c r="BR26" s="429"/>
      <c r="BS26" s="429"/>
      <c r="BT26" s="429"/>
      <c r="BU26" s="430"/>
      <c r="BV26" s="428" t="s">
        <v>136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179</v>
      </c>
      <c r="F27" s="458"/>
      <c r="G27" s="458"/>
      <c r="H27" s="458"/>
      <c r="I27" s="458"/>
      <c r="J27" s="458"/>
      <c r="K27" s="459"/>
      <c r="L27" s="479">
        <v>1</v>
      </c>
      <c r="M27" s="480"/>
      <c r="N27" s="480"/>
      <c r="O27" s="480"/>
      <c r="P27" s="519"/>
      <c r="Q27" s="479">
        <v>9214</v>
      </c>
      <c r="R27" s="480"/>
      <c r="S27" s="480"/>
      <c r="T27" s="480"/>
      <c r="U27" s="480"/>
      <c r="V27" s="519"/>
      <c r="W27" s="578"/>
      <c r="X27" s="566"/>
      <c r="Y27" s="567"/>
      <c r="Z27" s="478" t="s">
        <v>180</v>
      </c>
      <c r="AA27" s="458"/>
      <c r="AB27" s="458"/>
      <c r="AC27" s="458"/>
      <c r="AD27" s="458"/>
      <c r="AE27" s="458"/>
      <c r="AF27" s="458"/>
      <c r="AG27" s="459"/>
      <c r="AH27" s="479">
        <v>70</v>
      </c>
      <c r="AI27" s="480"/>
      <c r="AJ27" s="480"/>
      <c r="AK27" s="480"/>
      <c r="AL27" s="519"/>
      <c r="AM27" s="479">
        <v>231136</v>
      </c>
      <c r="AN27" s="480"/>
      <c r="AO27" s="480"/>
      <c r="AP27" s="480"/>
      <c r="AQ27" s="480"/>
      <c r="AR27" s="519"/>
      <c r="AS27" s="479">
        <v>3302</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t="s">
        <v>127</v>
      </c>
      <c r="BO27" s="602"/>
      <c r="BP27" s="602"/>
      <c r="BQ27" s="602"/>
      <c r="BR27" s="602"/>
      <c r="BS27" s="602"/>
      <c r="BT27" s="602"/>
      <c r="BU27" s="603"/>
      <c r="BV27" s="601" t="s">
        <v>136</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182</v>
      </c>
      <c r="F28" s="458"/>
      <c r="G28" s="458"/>
      <c r="H28" s="458"/>
      <c r="I28" s="458"/>
      <c r="J28" s="458"/>
      <c r="K28" s="459"/>
      <c r="L28" s="479">
        <v>1</v>
      </c>
      <c r="M28" s="480"/>
      <c r="N28" s="480"/>
      <c r="O28" s="480"/>
      <c r="P28" s="519"/>
      <c r="Q28" s="479">
        <v>7898</v>
      </c>
      <c r="R28" s="480"/>
      <c r="S28" s="480"/>
      <c r="T28" s="480"/>
      <c r="U28" s="480"/>
      <c r="V28" s="519"/>
      <c r="W28" s="578"/>
      <c r="X28" s="566"/>
      <c r="Y28" s="567"/>
      <c r="Z28" s="478" t="s">
        <v>183</v>
      </c>
      <c r="AA28" s="458"/>
      <c r="AB28" s="458"/>
      <c r="AC28" s="458"/>
      <c r="AD28" s="458"/>
      <c r="AE28" s="458"/>
      <c r="AF28" s="458"/>
      <c r="AG28" s="459"/>
      <c r="AH28" s="479" t="s">
        <v>136</v>
      </c>
      <c r="AI28" s="480"/>
      <c r="AJ28" s="480"/>
      <c r="AK28" s="480"/>
      <c r="AL28" s="519"/>
      <c r="AM28" s="479" t="s">
        <v>127</v>
      </c>
      <c r="AN28" s="480"/>
      <c r="AO28" s="480"/>
      <c r="AP28" s="480"/>
      <c r="AQ28" s="480"/>
      <c r="AR28" s="519"/>
      <c r="AS28" s="479" t="s">
        <v>136</v>
      </c>
      <c r="AT28" s="480"/>
      <c r="AU28" s="480"/>
      <c r="AV28" s="480"/>
      <c r="AW28" s="480"/>
      <c r="AX28" s="481"/>
      <c r="AY28" s="604" t="s">
        <v>184</v>
      </c>
      <c r="AZ28" s="605"/>
      <c r="BA28" s="605"/>
      <c r="BB28" s="606"/>
      <c r="BC28" s="388" t="s">
        <v>48</v>
      </c>
      <c r="BD28" s="389"/>
      <c r="BE28" s="389"/>
      <c r="BF28" s="389"/>
      <c r="BG28" s="389"/>
      <c r="BH28" s="389"/>
      <c r="BI28" s="389"/>
      <c r="BJ28" s="389"/>
      <c r="BK28" s="389"/>
      <c r="BL28" s="389"/>
      <c r="BM28" s="390"/>
      <c r="BN28" s="391">
        <v>22276129</v>
      </c>
      <c r="BO28" s="392"/>
      <c r="BP28" s="392"/>
      <c r="BQ28" s="392"/>
      <c r="BR28" s="392"/>
      <c r="BS28" s="392"/>
      <c r="BT28" s="392"/>
      <c r="BU28" s="393"/>
      <c r="BV28" s="391">
        <v>24968919</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185</v>
      </c>
      <c r="F29" s="458"/>
      <c r="G29" s="458"/>
      <c r="H29" s="458"/>
      <c r="I29" s="458"/>
      <c r="J29" s="458"/>
      <c r="K29" s="459"/>
      <c r="L29" s="479">
        <v>32</v>
      </c>
      <c r="M29" s="480"/>
      <c r="N29" s="480"/>
      <c r="O29" s="480"/>
      <c r="P29" s="519"/>
      <c r="Q29" s="479">
        <v>5989</v>
      </c>
      <c r="R29" s="480"/>
      <c r="S29" s="480"/>
      <c r="T29" s="480"/>
      <c r="U29" s="480"/>
      <c r="V29" s="519"/>
      <c r="W29" s="579"/>
      <c r="X29" s="580"/>
      <c r="Y29" s="581"/>
      <c r="Z29" s="478" t="s">
        <v>186</v>
      </c>
      <c r="AA29" s="458"/>
      <c r="AB29" s="458"/>
      <c r="AC29" s="458"/>
      <c r="AD29" s="458"/>
      <c r="AE29" s="458"/>
      <c r="AF29" s="458"/>
      <c r="AG29" s="459"/>
      <c r="AH29" s="479">
        <v>1755</v>
      </c>
      <c r="AI29" s="480"/>
      <c r="AJ29" s="480"/>
      <c r="AK29" s="480"/>
      <c r="AL29" s="519"/>
      <c r="AM29" s="479">
        <v>5149651</v>
      </c>
      <c r="AN29" s="480"/>
      <c r="AO29" s="480"/>
      <c r="AP29" s="480"/>
      <c r="AQ29" s="480"/>
      <c r="AR29" s="519"/>
      <c r="AS29" s="479">
        <v>2934</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v>55214</v>
      </c>
      <c r="BO29" s="429"/>
      <c r="BP29" s="429"/>
      <c r="BQ29" s="429"/>
      <c r="BR29" s="429"/>
      <c r="BS29" s="429"/>
      <c r="BT29" s="429"/>
      <c r="BU29" s="430"/>
      <c r="BV29" s="428">
        <v>54999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100.1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43274517</v>
      </c>
      <c r="BO30" s="602"/>
      <c r="BP30" s="602"/>
      <c r="BQ30" s="602"/>
      <c r="BR30" s="602"/>
      <c r="BS30" s="602"/>
      <c r="BT30" s="602"/>
      <c r="BU30" s="603"/>
      <c r="BV30" s="601">
        <v>41629962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197</v>
      </c>
      <c r="V33" s="452"/>
      <c r="W33" s="417" t="s">
        <v>196</v>
      </c>
      <c r="X33" s="417"/>
      <c r="Y33" s="417"/>
      <c r="Z33" s="417"/>
      <c r="AA33" s="417"/>
      <c r="AB33" s="417"/>
      <c r="AC33" s="417"/>
      <c r="AD33" s="417"/>
      <c r="AE33" s="417"/>
      <c r="AF33" s="417"/>
      <c r="AG33" s="417"/>
      <c r="AH33" s="417"/>
      <c r="AI33" s="417"/>
      <c r="AJ33" s="417"/>
      <c r="AK33" s="417"/>
      <c r="AL33" s="215"/>
      <c r="AM33" s="452" t="s">
        <v>197</v>
      </c>
      <c r="AN33" s="452"/>
      <c r="AO33" s="417" t="s">
        <v>196</v>
      </c>
      <c r="AP33" s="417"/>
      <c r="AQ33" s="417"/>
      <c r="AR33" s="417"/>
      <c r="AS33" s="417"/>
      <c r="AT33" s="417"/>
      <c r="AU33" s="417"/>
      <c r="AV33" s="417"/>
      <c r="AW33" s="417"/>
      <c r="AX33" s="417"/>
      <c r="AY33" s="417"/>
      <c r="AZ33" s="417"/>
      <c r="BA33" s="417"/>
      <c r="BB33" s="417"/>
      <c r="BC33" s="417"/>
      <c r="BD33" s="216"/>
      <c r="BE33" s="417" t="s">
        <v>198</v>
      </c>
      <c r="BF33" s="417"/>
      <c r="BG33" s="417" t="s">
        <v>199</v>
      </c>
      <c r="BH33" s="417"/>
      <c r="BI33" s="417"/>
      <c r="BJ33" s="417"/>
      <c r="BK33" s="417"/>
      <c r="BL33" s="417"/>
      <c r="BM33" s="417"/>
      <c r="BN33" s="417"/>
      <c r="BO33" s="417"/>
      <c r="BP33" s="417"/>
      <c r="BQ33" s="417"/>
      <c r="BR33" s="417"/>
      <c r="BS33" s="417"/>
      <c r="BT33" s="417"/>
      <c r="BU33" s="417"/>
      <c r="BV33" s="216"/>
      <c r="BW33" s="452" t="s">
        <v>198</v>
      </c>
      <c r="BX33" s="452"/>
      <c r="BY33" s="417" t="s">
        <v>200</v>
      </c>
      <c r="BZ33" s="417"/>
      <c r="CA33" s="417"/>
      <c r="CB33" s="417"/>
      <c r="CC33" s="417"/>
      <c r="CD33" s="417"/>
      <c r="CE33" s="417"/>
      <c r="CF33" s="417"/>
      <c r="CG33" s="417"/>
      <c r="CH33" s="417"/>
      <c r="CI33" s="417"/>
      <c r="CJ33" s="417"/>
      <c r="CK33" s="417"/>
      <c r="CL33" s="417"/>
      <c r="CM33" s="417"/>
      <c r="CN33" s="215"/>
      <c r="CO33" s="452" t="s">
        <v>197</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x14ac:dyDescent="0.2">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5</v>
      </c>
      <c r="BX34" s="614"/>
      <c r="BY34" s="615" t="str">
        <f>IF('各会計、関係団体の財政状況及び健全化判断比率'!B68="","",'各会計、関係団体の財政状況及び健全化判断比率'!B68)</f>
        <v>特別区人事・厚生事務組合</v>
      </c>
      <c r="BZ34" s="615"/>
      <c r="CA34" s="615"/>
      <c r="CB34" s="615"/>
      <c r="CC34" s="615"/>
      <c r="CD34" s="615"/>
      <c r="CE34" s="615"/>
      <c r="CF34" s="615"/>
      <c r="CG34" s="615"/>
      <c r="CH34" s="615"/>
      <c r="CI34" s="615"/>
      <c r="CJ34" s="615"/>
      <c r="CK34" s="615"/>
      <c r="CL34" s="615"/>
      <c r="CM34" s="615"/>
      <c r="CN34" s="213"/>
      <c r="CO34" s="614">
        <f>IF(CQ34="","",MAX(C34:D43,U34:V43,AM34:AN43,BE34:BF43,BW34:BX43)+1)</f>
        <v>10</v>
      </c>
      <c r="CP34" s="614"/>
      <c r="CQ34" s="615" t="str">
        <f>IF('各会計、関係団体の財政状況及び健全化判断比率'!BS7="","",'各会計、関係団体の財政状況及び健全化判断比率'!BS7)</f>
        <v>公益財団法人文京アカデミー</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2">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6</v>
      </c>
      <c r="BX35" s="614"/>
      <c r="BY35" s="615" t="str">
        <f>IF('各会計、関係団体の財政状況及び健全化判断比率'!B69="","",'各会計、関係団体の財政状況及び健全化判断比率'!B69)</f>
        <v>特別区競馬組合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2">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7</v>
      </c>
      <c r="BX36" s="614"/>
      <c r="BY36" s="615" t="str">
        <f>IF('各会計、関係団体の財政状況及び健全化判断比率'!B70="","",'各会計、関係団体の財政状況及び健全化判断比率'!B70)</f>
        <v>東京二十三区清掃一部事務組合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2">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8</v>
      </c>
      <c r="BX37" s="614"/>
      <c r="BY37" s="615" t="str">
        <f>IF('各会計、関係団体の財政状況及び健全化判断比率'!B71="","",'各会計、関係団体の財政状況及び健全化判断比率'!B71)</f>
        <v>東京都後期高齢者医療広域連合（一般会計）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2">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9</v>
      </c>
      <c r="BX38" s="614"/>
      <c r="BY38" s="615" t="str">
        <f>IF('各会計、関係団体の財政状況及び健全化判断比率'!B72="","",'各会計、関係団体の財政状況及び健全化判断比率'!B72)</f>
        <v>東京都後期高齢者医療広域連合
（後期高齢者医療特別会計）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2">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2">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2">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2">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207</v>
      </c>
    </row>
    <row r="50" spans="5:5" x14ac:dyDescent="0.2">
      <c r="E50" s="187" t="s">
        <v>208</v>
      </c>
    </row>
    <row r="51" spans="5:5" x14ac:dyDescent="0.2">
      <c r="E51" s="187" t="s">
        <v>209</v>
      </c>
    </row>
    <row r="52" spans="5:5" x14ac:dyDescent="0.2">
      <c r="E52" s="187" t="s">
        <v>210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w+hS/eOZFl3esHidO/Uz0vlQISHCl/v3gM7Kx1VXk5adVNubqq8s23WBwgndhB7zHLB3Lf7ggVv2q0xrky7jkA==" saltValue="LlTwHzmPeFkGzhjGSfll9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16" t="s">
        <v>562</v>
      </c>
      <c r="D34" s="1216"/>
      <c r="E34" s="1217"/>
      <c r="F34" s="32">
        <v>9.0500000000000007</v>
      </c>
      <c r="G34" s="33">
        <v>5.32</v>
      </c>
      <c r="H34" s="33">
        <v>5.48</v>
      </c>
      <c r="I34" s="33">
        <v>9.0299999999999994</v>
      </c>
      <c r="J34" s="34">
        <v>7.97</v>
      </c>
      <c r="K34" s="22"/>
      <c r="L34" s="22"/>
      <c r="M34" s="22"/>
      <c r="N34" s="22"/>
      <c r="O34" s="22"/>
      <c r="P34" s="22"/>
    </row>
    <row r="35" spans="1:16" ht="39" customHeight="1" x14ac:dyDescent="0.2">
      <c r="A35" s="22"/>
      <c r="B35" s="35"/>
      <c r="C35" s="1210" t="s">
        <v>563</v>
      </c>
      <c r="D35" s="1211"/>
      <c r="E35" s="1212"/>
      <c r="F35" s="36">
        <v>0.7</v>
      </c>
      <c r="G35" s="37">
        <v>0.61</v>
      </c>
      <c r="H35" s="37">
        <v>0.52</v>
      </c>
      <c r="I35" s="37">
        <v>0.55000000000000004</v>
      </c>
      <c r="J35" s="38">
        <v>0.72</v>
      </c>
      <c r="K35" s="22"/>
      <c r="L35" s="22"/>
      <c r="M35" s="22"/>
      <c r="N35" s="22"/>
      <c r="O35" s="22"/>
      <c r="P35" s="22"/>
    </row>
    <row r="36" spans="1:16" ht="39" customHeight="1" x14ac:dyDescent="0.2">
      <c r="A36" s="22"/>
      <c r="B36" s="35"/>
      <c r="C36" s="1210" t="s">
        <v>564</v>
      </c>
      <c r="D36" s="1211"/>
      <c r="E36" s="1212"/>
      <c r="F36" s="36">
        <v>1.82</v>
      </c>
      <c r="G36" s="37">
        <v>2.0099999999999998</v>
      </c>
      <c r="H36" s="37">
        <v>2.42</v>
      </c>
      <c r="I36" s="37">
        <v>2.31</v>
      </c>
      <c r="J36" s="38">
        <v>0.53</v>
      </c>
      <c r="K36" s="22"/>
      <c r="L36" s="22"/>
      <c r="M36" s="22"/>
      <c r="N36" s="22"/>
      <c r="O36" s="22"/>
      <c r="P36" s="22"/>
    </row>
    <row r="37" spans="1:16" ht="39" customHeight="1" x14ac:dyDescent="0.2">
      <c r="A37" s="22"/>
      <c r="B37" s="35"/>
      <c r="C37" s="1210" t="s">
        <v>565</v>
      </c>
      <c r="D37" s="1211"/>
      <c r="E37" s="1212"/>
      <c r="F37" s="36">
        <v>0.16</v>
      </c>
      <c r="G37" s="37">
        <v>0.15</v>
      </c>
      <c r="H37" s="37">
        <v>0.13</v>
      </c>
      <c r="I37" s="37">
        <v>0.22</v>
      </c>
      <c r="J37" s="38">
        <v>0.16</v>
      </c>
      <c r="K37" s="22"/>
      <c r="L37" s="22"/>
      <c r="M37" s="22"/>
      <c r="N37" s="22"/>
      <c r="O37" s="22"/>
      <c r="P37" s="22"/>
    </row>
    <row r="38" spans="1:16" ht="39" customHeight="1" x14ac:dyDescent="0.2">
      <c r="A38" s="22"/>
      <c r="B38" s="35"/>
      <c r="C38" s="1210"/>
      <c r="D38" s="1211"/>
      <c r="E38" s="1212"/>
      <c r="F38" s="36"/>
      <c r="G38" s="37"/>
      <c r="H38" s="37"/>
      <c r="I38" s="37"/>
      <c r="J38" s="38"/>
      <c r="K38" s="22"/>
      <c r="L38" s="22"/>
      <c r="M38" s="22"/>
      <c r="N38" s="22"/>
      <c r="O38" s="22"/>
      <c r="P38" s="22"/>
    </row>
    <row r="39" spans="1:16" ht="39" customHeight="1" x14ac:dyDescent="0.2">
      <c r="A39" s="22"/>
      <c r="B39" s="35"/>
      <c r="C39" s="1210"/>
      <c r="D39" s="1211"/>
      <c r="E39" s="1212"/>
      <c r="F39" s="36"/>
      <c r="G39" s="37"/>
      <c r="H39" s="37"/>
      <c r="I39" s="37"/>
      <c r="J39" s="38"/>
      <c r="K39" s="22"/>
      <c r="L39" s="22"/>
      <c r="M39" s="22"/>
      <c r="N39" s="22"/>
      <c r="O39" s="22"/>
      <c r="P39" s="22"/>
    </row>
    <row r="40" spans="1:16" ht="39" customHeight="1" x14ac:dyDescent="0.2">
      <c r="A40" s="22"/>
      <c r="B40" s="35"/>
      <c r="C40" s="1210"/>
      <c r="D40" s="1211"/>
      <c r="E40" s="1212"/>
      <c r="F40" s="36"/>
      <c r="G40" s="37"/>
      <c r="H40" s="37"/>
      <c r="I40" s="37"/>
      <c r="J40" s="38"/>
      <c r="K40" s="22"/>
      <c r="L40" s="22"/>
      <c r="M40" s="22"/>
      <c r="N40" s="22"/>
      <c r="O40" s="22"/>
      <c r="P40" s="22"/>
    </row>
    <row r="41" spans="1:16" ht="39" customHeight="1" x14ac:dyDescent="0.2">
      <c r="A41" s="22"/>
      <c r="B41" s="35"/>
      <c r="C41" s="1210"/>
      <c r="D41" s="1211"/>
      <c r="E41" s="1212"/>
      <c r="F41" s="36"/>
      <c r="G41" s="37"/>
      <c r="H41" s="37"/>
      <c r="I41" s="37"/>
      <c r="J41" s="38"/>
      <c r="K41" s="22"/>
      <c r="L41" s="22"/>
      <c r="M41" s="22"/>
      <c r="N41" s="22"/>
      <c r="O41" s="22"/>
      <c r="P41" s="22"/>
    </row>
    <row r="42" spans="1:16" ht="39" customHeight="1" x14ac:dyDescent="0.2">
      <c r="A42" s="22"/>
      <c r="B42" s="39"/>
      <c r="C42" s="1210" t="s">
        <v>566</v>
      </c>
      <c r="D42" s="1211"/>
      <c r="E42" s="1212"/>
      <c r="F42" s="36" t="s">
        <v>512</v>
      </c>
      <c r="G42" s="37" t="s">
        <v>512</v>
      </c>
      <c r="H42" s="37" t="s">
        <v>512</v>
      </c>
      <c r="I42" s="37" t="s">
        <v>512</v>
      </c>
      <c r="J42" s="38" t="s">
        <v>512</v>
      </c>
      <c r="K42" s="22"/>
      <c r="L42" s="22"/>
      <c r="M42" s="22"/>
      <c r="N42" s="22"/>
      <c r="O42" s="22"/>
      <c r="P42" s="22"/>
    </row>
    <row r="43" spans="1:16" ht="39" customHeight="1" thickBot="1" x14ac:dyDescent="0.25">
      <c r="A43" s="22"/>
      <c r="B43" s="40"/>
      <c r="C43" s="1213" t="s">
        <v>567</v>
      </c>
      <c r="D43" s="1214"/>
      <c r="E43" s="1215"/>
      <c r="F43" s="41" t="s">
        <v>512</v>
      </c>
      <c r="G43" s="42" t="s">
        <v>512</v>
      </c>
      <c r="H43" s="42" t="s">
        <v>512</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2olBv1MniXj7WIYnuXnXFxS5K3GwaQREuuhSkLMqr3mXagHnnP9F8BFRy7LirQ7qiU7kKn0rZ5AD92CULrudXg==" saltValue="y+8c05jCeQd95sRWpU8t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0" zoomScaleNormal="5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18" t="s">
        <v>11</v>
      </c>
      <c r="C45" s="1219"/>
      <c r="D45" s="58"/>
      <c r="E45" s="1224" t="s">
        <v>12</v>
      </c>
      <c r="F45" s="1224"/>
      <c r="G45" s="1224"/>
      <c r="H45" s="1224"/>
      <c r="I45" s="1224"/>
      <c r="J45" s="1225"/>
      <c r="K45" s="59">
        <v>1727</v>
      </c>
      <c r="L45" s="60">
        <v>1517</v>
      </c>
      <c r="M45" s="60">
        <v>1271</v>
      </c>
      <c r="N45" s="60">
        <v>1298</v>
      </c>
      <c r="O45" s="61">
        <v>926</v>
      </c>
      <c r="P45" s="48"/>
      <c r="Q45" s="48"/>
      <c r="R45" s="48"/>
      <c r="S45" s="48"/>
      <c r="T45" s="48"/>
      <c r="U45" s="48"/>
    </row>
    <row r="46" spans="1:21" ht="30.75" customHeight="1" x14ac:dyDescent="0.2">
      <c r="A46" s="48"/>
      <c r="B46" s="1220"/>
      <c r="C46" s="1221"/>
      <c r="D46" s="62"/>
      <c r="E46" s="1226" t="s">
        <v>13</v>
      </c>
      <c r="F46" s="1226"/>
      <c r="G46" s="1226"/>
      <c r="H46" s="1226"/>
      <c r="I46" s="1226"/>
      <c r="J46" s="1227"/>
      <c r="K46" s="63" t="s">
        <v>512</v>
      </c>
      <c r="L46" s="64" t="s">
        <v>512</v>
      </c>
      <c r="M46" s="64" t="s">
        <v>512</v>
      </c>
      <c r="N46" s="64" t="s">
        <v>512</v>
      </c>
      <c r="O46" s="65" t="s">
        <v>512</v>
      </c>
      <c r="P46" s="48"/>
      <c r="Q46" s="48"/>
      <c r="R46" s="48"/>
      <c r="S46" s="48"/>
      <c r="T46" s="48"/>
      <c r="U46" s="48"/>
    </row>
    <row r="47" spans="1:21" ht="30.75" customHeight="1" x14ac:dyDescent="0.2">
      <c r="A47" s="48"/>
      <c r="B47" s="1220"/>
      <c r="C47" s="1221"/>
      <c r="D47" s="62"/>
      <c r="E47" s="1226" t="s">
        <v>14</v>
      </c>
      <c r="F47" s="1226"/>
      <c r="G47" s="1226"/>
      <c r="H47" s="1226"/>
      <c r="I47" s="1226"/>
      <c r="J47" s="1227"/>
      <c r="K47" s="63" t="s">
        <v>512</v>
      </c>
      <c r="L47" s="64" t="s">
        <v>512</v>
      </c>
      <c r="M47" s="64">
        <v>52</v>
      </c>
      <c r="N47" s="64">
        <v>46</v>
      </c>
      <c r="O47" s="65">
        <v>31</v>
      </c>
      <c r="P47" s="48"/>
      <c r="Q47" s="48"/>
      <c r="R47" s="48"/>
      <c r="S47" s="48"/>
      <c r="T47" s="48"/>
      <c r="U47" s="48"/>
    </row>
    <row r="48" spans="1:21" ht="30.75" customHeight="1" x14ac:dyDescent="0.2">
      <c r="A48" s="48"/>
      <c r="B48" s="1220"/>
      <c r="C48" s="1221"/>
      <c r="D48" s="62"/>
      <c r="E48" s="1226" t="s">
        <v>15</v>
      </c>
      <c r="F48" s="1226"/>
      <c r="G48" s="1226"/>
      <c r="H48" s="1226"/>
      <c r="I48" s="1226"/>
      <c r="J48" s="1227"/>
      <c r="K48" s="63" t="s">
        <v>512</v>
      </c>
      <c r="L48" s="64" t="s">
        <v>512</v>
      </c>
      <c r="M48" s="64" t="s">
        <v>512</v>
      </c>
      <c r="N48" s="64" t="s">
        <v>512</v>
      </c>
      <c r="O48" s="65" t="s">
        <v>512</v>
      </c>
      <c r="P48" s="48"/>
      <c r="Q48" s="48"/>
      <c r="R48" s="48"/>
      <c r="S48" s="48"/>
      <c r="T48" s="48"/>
      <c r="U48" s="48"/>
    </row>
    <row r="49" spans="1:21" ht="30.75" customHeight="1" x14ac:dyDescent="0.2">
      <c r="A49" s="48"/>
      <c r="B49" s="1220"/>
      <c r="C49" s="1221"/>
      <c r="D49" s="62"/>
      <c r="E49" s="1226" t="s">
        <v>16</v>
      </c>
      <c r="F49" s="1226"/>
      <c r="G49" s="1226"/>
      <c r="H49" s="1226"/>
      <c r="I49" s="1226"/>
      <c r="J49" s="1227"/>
      <c r="K49" s="63">
        <v>126</v>
      </c>
      <c r="L49" s="64">
        <v>121</v>
      </c>
      <c r="M49" s="64">
        <v>75</v>
      </c>
      <c r="N49" s="64">
        <v>66</v>
      </c>
      <c r="O49" s="65">
        <v>73</v>
      </c>
      <c r="P49" s="48"/>
      <c r="Q49" s="48"/>
      <c r="R49" s="48"/>
      <c r="S49" s="48"/>
      <c r="T49" s="48"/>
      <c r="U49" s="48"/>
    </row>
    <row r="50" spans="1:21" ht="30.75" customHeight="1" x14ac:dyDescent="0.2">
      <c r="A50" s="48"/>
      <c r="B50" s="1220"/>
      <c r="C50" s="1221"/>
      <c r="D50" s="62"/>
      <c r="E50" s="1226" t="s">
        <v>17</v>
      </c>
      <c r="F50" s="1226"/>
      <c r="G50" s="1226"/>
      <c r="H50" s="1226"/>
      <c r="I50" s="1226"/>
      <c r="J50" s="1227"/>
      <c r="K50" s="63">
        <v>59</v>
      </c>
      <c r="L50" s="64">
        <v>56</v>
      </c>
      <c r="M50" s="64">
        <v>46</v>
      </c>
      <c r="N50" s="64">
        <v>39</v>
      </c>
      <c r="O50" s="65">
        <v>49</v>
      </c>
      <c r="P50" s="48"/>
      <c r="Q50" s="48"/>
      <c r="R50" s="48"/>
      <c r="S50" s="48"/>
      <c r="T50" s="48"/>
      <c r="U50" s="48"/>
    </row>
    <row r="51" spans="1:21" ht="30.75" customHeight="1" x14ac:dyDescent="0.2">
      <c r="A51" s="48"/>
      <c r="B51" s="1222"/>
      <c r="C51" s="1223"/>
      <c r="D51" s="66"/>
      <c r="E51" s="1226" t="s">
        <v>18</v>
      </c>
      <c r="F51" s="1226"/>
      <c r="G51" s="1226"/>
      <c r="H51" s="1226"/>
      <c r="I51" s="1226"/>
      <c r="J51" s="1227"/>
      <c r="K51" s="63" t="s">
        <v>512</v>
      </c>
      <c r="L51" s="64" t="s">
        <v>512</v>
      </c>
      <c r="M51" s="64" t="s">
        <v>512</v>
      </c>
      <c r="N51" s="64" t="s">
        <v>512</v>
      </c>
      <c r="O51" s="65" t="s">
        <v>512</v>
      </c>
      <c r="P51" s="48"/>
      <c r="Q51" s="48"/>
      <c r="R51" s="48"/>
      <c r="S51" s="48"/>
      <c r="T51" s="48"/>
      <c r="U51" s="48"/>
    </row>
    <row r="52" spans="1:21" ht="30.75" customHeight="1" x14ac:dyDescent="0.2">
      <c r="A52" s="48"/>
      <c r="B52" s="1228" t="s">
        <v>19</v>
      </c>
      <c r="C52" s="1229"/>
      <c r="D52" s="66"/>
      <c r="E52" s="1226" t="s">
        <v>20</v>
      </c>
      <c r="F52" s="1226"/>
      <c r="G52" s="1226"/>
      <c r="H52" s="1226"/>
      <c r="I52" s="1226"/>
      <c r="J52" s="1227"/>
      <c r="K52" s="63">
        <v>3782</v>
      </c>
      <c r="L52" s="64">
        <v>3950</v>
      </c>
      <c r="M52" s="64">
        <v>3782</v>
      </c>
      <c r="N52" s="64">
        <v>3691</v>
      </c>
      <c r="O52" s="65">
        <v>3526</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-1870</v>
      </c>
      <c r="L53" s="69">
        <v>-2256</v>
      </c>
      <c r="M53" s="69">
        <v>-2338</v>
      </c>
      <c r="N53" s="69">
        <v>-2242</v>
      </c>
      <c r="O53" s="70">
        <v>-2447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2">
      <c r="B57" s="1234" t="s">
        <v>25</v>
      </c>
      <c r="C57" s="1235"/>
      <c r="D57" s="1238" t="s">
        <v>26</v>
      </c>
      <c r="E57" s="1239"/>
      <c r="F57" s="1239"/>
      <c r="G57" s="1239"/>
      <c r="H57" s="1239"/>
      <c r="I57" s="1239"/>
      <c r="J57" s="1240"/>
      <c r="K57" s="82">
        <v>272</v>
      </c>
      <c r="L57" s="83">
        <v>469</v>
      </c>
      <c r="M57" s="83">
        <v>717</v>
      </c>
      <c r="N57" s="83">
        <v>765</v>
      </c>
      <c r="O57" s="84">
        <v>273</v>
      </c>
    </row>
    <row r="58" spans="1:21" ht="31.5" customHeight="1" thickBot="1" x14ac:dyDescent="0.25">
      <c r="B58" s="1236"/>
      <c r="C58" s="1237"/>
      <c r="D58" s="1241" t="s">
        <v>27</v>
      </c>
      <c r="E58" s="1242"/>
      <c r="F58" s="1242"/>
      <c r="G58" s="1242"/>
      <c r="H58" s="1242"/>
      <c r="I58" s="1242"/>
      <c r="J58" s="1243"/>
      <c r="K58" s="85">
        <v>37</v>
      </c>
      <c r="L58" s="86">
        <v>72</v>
      </c>
      <c r="M58" s="86">
        <v>125</v>
      </c>
      <c r="N58" s="86">
        <v>144</v>
      </c>
      <c r="O58" s="87">
        <v>73</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oSYWfVjTonmbG5riAbxN9hw2OwriLSZCWSWyNbjOrh33emygUM/gq3USrlRtab+oew48mYcc9I0cGCXTfWj3A==" saltValue="lYuENhQEJgzVtqhvVQha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554</v>
      </c>
      <c r="J40" s="99" t="s">
        <v>555</v>
      </c>
      <c r="K40" s="99" t="s">
        <v>556</v>
      </c>
      <c r="L40" s="99" t="s">
        <v>557</v>
      </c>
      <c r="M40" s="100" t="s">
        <v>558</v>
      </c>
    </row>
    <row r="41" spans="2:13" ht="27.75" customHeight="1" x14ac:dyDescent="0.2">
      <c r="B41" s="1244" t="s">
        <v>30</v>
      </c>
      <c r="C41" s="1245"/>
      <c r="D41" s="101"/>
      <c r="E41" s="1250" t="s">
        <v>31</v>
      </c>
      <c r="F41" s="1250"/>
      <c r="G41" s="1250"/>
      <c r="H41" s="1251"/>
      <c r="I41" s="102">
        <v>9623</v>
      </c>
      <c r="J41" s="103">
        <v>8257</v>
      </c>
      <c r="K41" s="103">
        <v>6696</v>
      </c>
      <c r="L41" s="103">
        <v>5145</v>
      </c>
      <c r="M41" s="104">
        <v>5306</v>
      </c>
    </row>
    <row r="42" spans="2:13" ht="27.75" customHeight="1" x14ac:dyDescent="0.2">
      <c r="B42" s="1246"/>
      <c r="C42" s="1247"/>
      <c r="D42" s="105"/>
      <c r="E42" s="1252" t="s">
        <v>32</v>
      </c>
      <c r="F42" s="1252"/>
      <c r="G42" s="1252"/>
      <c r="H42" s="1253"/>
      <c r="I42" s="106">
        <v>299</v>
      </c>
      <c r="J42" s="107">
        <v>243</v>
      </c>
      <c r="K42" s="107">
        <v>197</v>
      </c>
      <c r="L42" s="107">
        <v>626</v>
      </c>
      <c r="M42" s="108">
        <v>575</v>
      </c>
    </row>
    <row r="43" spans="2:13" ht="27.75" customHeight="1" x14ac:dyDescent="0.2">
      <c r="B43" s="1246"/>
      <c r="C43" s="1247"/>
      <c r="D43" s="105"/>
      <c r="E43" s="1252" t="s">
        <v>33</v>
      </c>
      <c r="F43" s="1252"/>
      <c r="G43" s="1252"/>
      <c r="H43" s="1253"/>
      <c r="I43" s="106" t="s">
        <v>512</v>
      </c>
      <c r="J43" s="107" t="s">
        <v>512</v>
      </c>
      <c r="K43" s="107" t="s">
        <v>512</v>
      </c>
      <c r="L43" s="107" t="s">
        <v>512</v>
      </c>
      <c r="M43" s="108" t="s">
        <v>512</v>
      </c>
    </row>
    <row r="44" spans="2:13" ht="27.75" customHeight="1" x14ac:dyDescent="0.2">
      <c r="B44" s="1246"/>
      <c r="C44" s="1247"/>
      <c r="D44" s="105"/>
      <c r="E44" s="1252" t="s">
        <v>34</v>
      </c>
      <c r="F44" s="1252"/>
      <c r="G44" s="1252"/>
      <c r="H44" s="1253"/>
      <c r="I44" s="106">
        <v>751</v>
      </c>
      <c r="J44" s="107">
        <v>732</v>
      </c>
      <c r="K44" s="107">
        <v>765</v>
      </c>
      <c r="L44" s="107">
        <v>901</v>
      </c>
      <c r="M44" s="108">
        <v>912</v>
      </c>
    </row>
    <row r="45" spans="2:13" ht="27.75" customHeight="1" x14ac:dyDescent="0.2">
      <c r="B45" s="1246"/>
      <c r="C45" s="1247"/>
      <c r="D45" s="105"/>
      <c r="E45" s="1252" t="s">
        <v>35</v>
      </c>
      <c r="F45" s="1252"/>
      <c r="G45" s="1252"/>
      <c r="H45" s="1253"/>
      <c r="I45" s="106">
        <v>11651</v>
      </c>
      <c r="J45" s="107">
        <v>11919</v>
      </c>
      <c r="K45" s="107">
        <v>11041</v>
      </c>
      <c r="L45" s="107">
        <v>9504</v>
      </c>
      <c r="M45" s="108">
        <v>10505</v>
      </c>
    </row>
    <row r="46" spans="2:13" ht="27.75" customHeight="1" x14ac:dyDescent="0.2">
      <c r="B46" s="1246"/>
      <c r="C46" s="1247"/>
      <c r="D46" s="109"/>
      <c r="E46" s="1252" t="s">
        <v>36</v>
      </c>
      <c r="F46" s="1252"/>
      <c r="G46" s="1252"/>
      <c r="H46" s="1253"/>
      <c r="I46" s="106" t="s">
        <v>512</v>
      </c>
      <c r="J46" s="107" t="s">
        <v>512</v>
      </c>
      <c r="K46" s="107" t="s">
        <v>512</v>
      </c>
      <c r="L46" s="107" t="s">
        <v>512</v>
      </c>
      <c r="M46" s="108" t="s">
        <v>512</v>
      </c>
    </row>
    <row r="47" spans="2:13" ht="27.75" customHeight="1" x14ac:dyDescent="0.2">
      <c r="B47" s="1246"/>
      <c r="C47" s="1247"/>
      <c r="D47" s="110"/>
      <c r="E47" s="1254" t="s">
        <v>37</v>
      </c>
      <c r="F47" s="1255"/>
      <c r="G47" s="1255"/>
      <c r="H47" s="1256"/>
      <c r="I47" s="106" t="s">
        <v>512</v>
      </c>
      <c r="J47" s="107" t="s">
        <v>512</v>
      </c>
      <c r="K47" s="107" t="s">
        <v>512</v>
      </c>
      <c r="L47" s="107" t="s">
        <v>512</v>
      </c>
      <c r="M47" s="108" t="s">
        <v>512</v>
      </c>
    </row>
    <row r="48" spans="2:13" ht="27.75" customHeight="1" x14ac:dyDescent="0.2">
      <c r="B48" s="1246"/>
      <c r="C48" s="1247"/>
      <c r="D48" s="105"/>
      <c r="E48" s="1252" t="s">
        <v>38</v>
      </c>
      <c r="F48" s="1252"/>
      <c r="G48" s="1252"/>
      <c r="H48" s="1253"/>
      <c r="I48" s="106" t="s">
        <v>512</v>
      </c>
      <c r="J48" s="107" t="s">
        <v>512</v>
      </c>
      <c r="K48" s="107" t="s">
        <v>512</v>
      </c>
      <c r="L48" s="107" t="s">
        <v>512</v>
      </c>
      <c r="M48" s="108" t="s">
        <v>512</v>
      </c>
    </row>
    <row r="49" spans="2:13" ht="27.75" customHeight="1" x14ac:dyDescent="0.2">
      <c r="B49" s="1248"/>
      <c r="C49" s="1249"/>
      <c r="D49" s="105"/>
      <c r="E49" s="1252" t="s">
        <v>39</v>
      </c>
      <c r="F49" s="1252"/>
      <c r="G49" s="1252"/>
      <c r="H49" s="1253"/>
      <c r="I49" s="106" t="s">
        <v>512</v>
      </c>
      <c r="J49" s="107" t="s">
        <v>512</v>
      </c>
      <c r="K49" s="107" t="s">
        <v>512</v>
      </c>
      <c r="L49" s="107" t="s">
        <v>512</v>
      </c>
      <c r="M49" s="108" t="s">
        <v>512</v>
      </c>
    </row>
    <row r="50" spans="2:13" ht="27.75" customHeight="1" x14ac:dyDescent="0.2">
      <c r="B50" s="1257" t="s">
        <v>40</v>
      </c>
      <c r="C50" s="1258"/>
      <c r="D50" s="111"/>
      <c r="E50" s="1252" t="s">
        <v>41</v>
      </c>
      <c r="F50" s="1252"/>
      <c r="G50" s="1252"/>
      <c r="H50" s="1253"/>
      <c r="I50" s="106">
        <v>61395</v>
      </c>
      <c r="J50" s="107">
        <v>66986</v>
      </c>
      <c r="K50" s="107">
        <v>67286</v>
      </c>
      <c r="L50" s="107">
        <v>67904</v>
      </c>
      <c r="M50" s="108">
        <v>67197</v>
      </c>
    </row>
    <row r="51" spans="2:13" ht="27.75" customHeight="1" x14ac:dyDescent="0.2">
      <c r="B51" s="1246"/>
      <c r="C51" s="1247"/>
      <c r="D51" s="105"/>
      <c r="E51" s="1252" t="s">
        <v>42</v>
      </c>
      <c r="F51" s="1252"/>
      <c r="G51" s="1252"/>
      <c r="H51" s="1253"/>
      <c r="I51" s="106" t="s">
        <v>512</v>
      </c>
      <c r="J51" s="107" t="s">
        <v>512</v>
      </c>
      <c r="K51" s="107" t="s">
        <v>512</v>
      </c>
      <c r="L51" s="107" t="s">
        <v>512</v>
      </c>
      <c r="M51" s="108" t="s">
        <v>512</v>
      </c>
    </row>
    <row r="52" spans="2:13" ht="27.75" customHeight="1" x14ac:dyDescent="0.2">
      <c r="B52" s="1248"/>
      <c r="C52" s="1249"/>
      <c r="D52" s="105"/>
      <c r="E52" s="1252" t="s">
        <v>43</v>
      </c>
      <c r="F52" s="1252"/>
      <c r="G52" s="1252"/>
      <c r="H52" s="1253"/>
      <c r="I52" s="106">
        <v>43994</v>
      </c>
      <c r="J52" s="107">
        <v>40689</v>
      </c>
      <c r="K52" s="107">
        <v>37288</v>
      </c>
      <c r="L52" s="107">
        <v>33981</v>
      </c>
      <c r="M52" s="108">
        <v>30890</v>
      </c>
    </row>
    <row r="53" spans="2:13" ht="27.75" customHeight="1" thickBot="1" x14ac:dyDescent="0.25">
      <c r="B53" s="1259" t="s">
        <v>44</v>
      </c>
      <c r="C53" s="1260"/>
      <c r="D53" s="112"/>
      <c r="E53" s="1261" t="s">
        <v>45</v>
      </c>
      <c r="F53" s="1261"/>
      <c r="G53" s="1261"/>
      <c r="H53" s="1262"/>
      <c r="I53" s="113">
        <v>-83065</v>
      </c>
      <c r="J53" s="114">
        <v>-86525</v>
      </c>
      <c r="K53" s="114">
        <v>-85876</v>
      </c>
      <c r="L53" s="114">
        <v>-85710</v>
      </c>
      <c r="M53" s="115">
        <v>-80789</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EmTWsayvgvfjkmK/oyoq+7m0aea2rO7bgjrm/O2L/GhK9ycWb/MXqouOInrKGNlSW2gF5znMJgWwqCcaQyLIw==" saltValue="qxIGbGDOH1mHd+rdPD1E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556</v>
      </c>
      <c r="G54" s="124" t="s">
        <v>557</v>
      </c>
      <c r="H54" s="125" t="s">
        <v>558</v>
      </c>
    </row>
    <row r="55" spans="2:8" ht="52.5" customHeight="1" x14ac:dyDescent="0.2">
      <c r="B55" s="126"/>
      <c r="C55" s="1271" t="s">
        <v>48</v>
      </c>
      <c r="D55" s="1271"/>
      <c r="E55" s="1272"/>
      <c r="F55" s="127">
        <v>27046</v>
      </c>
      <c r="G55" s="127">
        <v>24969</v>
      </c>
      <c r="H55" s="128">
        <v>22276</v>
      </c>
    </row>
    <row r="56" spans="2:8" ht="52.5" customHeight="1" x14ac:dyDescent="0.2">
      <c r="B56" s="129"/>
      <c r="C56" s="1273" t="s">
        <v>49</v>
      </c>
      <c r="D56" s="1273"/>
      <c r="E56" s="1274"/>
      <c r="F56" s="130">
        <v>54</v>
      </c>
      <c r="G56" s="130">
        <v>55</v>
      </c>
      <c r="H56" s="131">
        <v>55</v>
      </c>
    </row>
    <row r="57" spans="2:8" ht="53.25" customHeight="1" x14ac:dyDescent="0.2">
      <c r="B57" s="129"/>
      <c r="C57" s="1275" t="s">
        <v>50</v>
      </c>
      <c r="D57" s="1275"/>
      <c r="E57" s="1276"/>
      <c r="F57" s="132">
        <v>38535</v>
      </c>
      <c r="G57" s="132">
        <v>41630</v>
      </c>
      <c r="H57" s="133">
        <v>43275</v>
      </c>
    </row>
    <row r="58" spans="2:8" ht="45.75" customHeight="1" x14ac:dyDescent="0.2">
      <c r="B58" s="134"/>
      <c r="C58" s="1263" t="s">
        <v>584</v>
      </c>
      <c r="D58" s="1264"/>
      <c r="E58" s="1265"/>
      <c r="F58" s="135">
        <v>15013</v>
      </c>
      <c r="G58" s="135">
        <v>19027</v>
      </c>
      <c r="H58" s="136">
        <v>23111</v>
      </c>
    </row>
    <row r="59" spans="2:8" ht="45.75" customHeight="1" x14ac:dyDescent="0.2">
      <c r="B59" s="134"/>
      <c r="C59" s="1263" t="s">
        <v>585</v>
      </c>
      <c r="D59" s="1264"/>
      <c r="E59" s="1265"/>
      <c r="F59" s="135">
        <v>22642</v>
      </c>
      <c r="G59" s="135">
        <v>21669</v>
      </c>
      <c r="H59" s="136">
        <v>19210</v>
      </c>
    </row>
    <row r="60" spans="2:8" ht="45.75" customHeight="1" x14ac:dyDescent="0.2">
      <c r="B60" s="134"/>
      <c r="C60" s="1263" t="s">
        <v>586</v>
      </c>
      <c r="D60" s="1264"/>
      <c r="E60" s="1265"/>
      <c r="F60" s="135">
        <v>666</v>
      </c>
      <c r="G60" s="135">
        <v>666</v>
      </c>
      <c r="H60" s="136">
        <v>666</v>
      </c>
    </row>
    <row r="61" spans="2:8" ht="45.75" customHeight="1" x14ac:dyDescent="0.2">
      <c r="B61" s="134"/>
      <c r="C61" s="1263" t="s">
        <v>587</v>
      </c>
      <c r="D61" s="1264"/>
      <c r="E61" s="1265"/>
      <c r="F61" s="135">
        <v>95</v>
      </c>
      <c r="G61" s="135">
        <v>96</v>
      </c>
      <c r="H61" s="136">
        <v>96</v>
      </c>
    </row>
    <row r="62" spans="2:8" ht="45.75" customHeight="1" thickBot="1" x14ac:dyDescent="0.25">
      <c r="B62" s="137"/>
      <c r="C62" s="1266" t="s">
        <v>588</v>
      </c>
      <c r="D62" s="1267"/>
      <c r="E62" s="1268"/>
      <c r="F62" s="138" t="s">
        <v>589</v>
      </c>
      <c r="G62" s="138">
        <v>50</v>
      </c>
      <c r="H62" s="139">
        <v>69</v>
      </c>
    </row>
    <row r="63" spans="2:8" ht="52.5" customHeight="1" thickBot="1" x14ac:dyDescent="0.25">
      <c r="B63" s="140"/>
      <c r="C63" s="1269" t="s">
        <v>51</v>
      </c>
      <c r="D63" s="1269"/>
      <c r="E63" s="1270"/>
      <c r="F63" s="141">
        <v>65635</v>
      </c>
      <c r="G63" s="141">
        <v>66654</v>
      </c>
      <c r="H63" s="142">
        <v>65606</v>
      </c>
    </row>
    <row r="64" spans="2:8" ht="15" customHeight="1" x14ac:dyDescent="0.2"/>
    <row r="65" ht="0" hidden="1" customHeight="1" x14ac:dyDescent="0.2"/>
    <row r="66" ht="0" hidden="1" customHeight="1" x14ac:dyDescent="0.2"/>
  </sheetData>
  <sheetProtection algorithmName="SHA-512" hashValue="PWwy1qNjmY0KAVsmvHdB3kIwkcfTW1TkPIHybcOdeUIyJ5U273X5UyM+/7T+WrdP7ZZnfVaDKQrqMN/TPAOmUw==" saltValue="bEVpuzi3rvuO8eyhYPQk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70" sqref="AN70"/>
    </sheetView>
  </sheetViews>
  <sheetFormatPr defaultColWidth="0" defaultRowHeight="13.5" customHeight="1" zeroHeight="1" x14ac:dyDescent="0.2"/>
  <cols>
    <col min="1" max="1" width="6.33203125" style="1279" customWidth="1"/>
    <col min="2" max="107" width="2.44140625" style="1279" customWidth="1"/>
    <col min="108" max="108" width="6.109375" style="1287" customWidth="1"/>
    <col min="109" max="109" width="5.88671875" style="1286" customWidth="1"/>
    <col min="110" max="110" width="19.109375" style="1279" hidden="1"/>
    <col min="111" max="115" width="12.6640625" style="1279" hidden="1"/>
    <col min="116" max="349" width="8.6640625" style="1279" hidden="1"/>
    <col min="350" max="355" width="14.88671875" style="1279" hidden="1"/>
    <col min="356" max="357" width="15.88671875" style="1279" hidden="1"/>
    <col min="358" max="363" width="16.109375" style="1279" hidden="1"/>
    <col min="364" max="364" width="6.109375" style="1279" hidden="1"/>
    <col min="365" max="365" width="3" style="1279" hidden="1"/>
    <col min="366" max="605" width="8.6640625" style="1279" hidden="1"/>
    <col min="606" max="611" width="14.88671875" style="1279" hidden="1"/>
    <col min="612" max="613" width="15.88671875" style="1279" hidden="1"/>
    <col min="614" max="619" width="16.109375" style="1279" hidden="1"/>
    <col min="620" max="620" width="6.109375" style="1279" hidden="1"/>
    <col min="621" max="621" width="3" style="1279" hidden="1"/>
    <col min="622" max="861" width="8.6640625" style="1279" hidden="1"/>
    <col min="862" max="867" width="14.88671875" style="1279" hidden="1"/>
    <col min="868" max="869" width="15.88671875" style="1279" hidden="1"/>
    <col min="870" max="875" width="16.109375" style="1279" hidden="1"/>
    <col min="876" max="876" width="6.109375" style="1279" hidden="1"/>
    <col min="877" max="877" width="3" style="1279" hidden="1"/>
    <col min="878" max="1117" width="8.6640625" style="1279" hidden="1"/>
    <col min="1118" max="1123" width="14.88671875" style="1279" hidden="1"/>
    <col min="1124" max="1125" width="15.88671875" style="1279" hidden="1"/>
    <col min="1126" max="1131" width="16.109375" style="1279" hidden="1"/>
    <col min="1132" max="1132" width="6.109375" style="1279" hidden="1"/>
    <col min="1133" max="1133" width="3" style="1279" hidden="1"/>
    <col min="1134" max="1373" width="8.6640625" style="1279" hidden="1"/>
    <col min="1374" max="1379" width="14.88671875" style="1279" hidden="1"/>
    <col min="1380" max="1381" width="15.88671875" style="1279" hidden="1"/>
    <col min="1382" max="1387" width="16.109375" style="1279" hidden="1"/>
    <col min="1388" max="1388" width="6.109375" style="1279" hidden="1"/>
    <col min="1389" max="1389" width="3" style="1279" hidden="1"/>
    <col min="1390" max="1629" width="8.6640625" style="1279" hidden="1"/>
    <col min="1630" max="1635" width="14.88671875" style="1279" hidden="1"/>
    <col min="1636" max="1637" width="15.88671875" style="1279" hidden="1"/>
    <col min="1638" max="1643" width="16.109375" style="1279" hidden="1"/>
    <col min="1644" max="1644" width="6.109375" style="1279" hidden="1"/>
    <col min="1645" max="1645" width="3" style="1279" hidden="1"/>
    <col min="1646" max="1885" width="8.6640625" style="1279" hidden="1"/>
    <col min="1886" max="1891" width="14.88671875" style="1279" hidden="1"/>
    <col min="1892" max="1893" width="15.88671875" style="1279" hidden="1"/>
    <col min="1894" max="1899" width="16.109375" style="1279" hidden="1"/>
    <col min="1900" max="1900" width="6.109375" style="1279" hidden="1"/>
    <col min="1901" max="1901" width="3" style="1279" hidden="1"/>
    <col min="1902" max="2141" width="8.6640625" style="1279" hidden="1"/>
    <col min="2142" max="2147" width="14.88671875" style="1279" hidden="1"/>
    <col min="2148" max="2149" width="15.88671875" style="1279" hidden="1"/>
    <col min="2150" max="2155" width="16.109375" style="1279" hidden="1"/>
    <col min="2156" max="2156" width="6.109375" style="1279" hidden="1"/>
    <col min="2157" max="2157" width="3" style="1279" hidden="1"/>
    <col min="2158" max="2397" width="8.6640625" style="1279" hidden="1"/>
    <col min="2398" max="2403" width="14.88671875" style="1279" hidden="1"/>
    <col min="2404" max="2405" width="15.88671875" style="1279" hidden="1"/>
    <col min="2406" max="2411" width="16.109375" style="1279" hidden="1"/>
    <col min="2412" max="2412" width="6.109375" style="1279" hidden="1"/>
    <col min="2413" max="2413" width="3" style="1279" hidden="1"/>
    <col min="2414" max="2653" width="8.6640625" style="1279" hidden="1"/>
    <col min="2654" max="2659" width="14.88671875" style="1279" hidden="1"/>
    <col min="2660" max="2661" width="15.88671875" style="1279" hidden="1"/>
    <col min="2662" max="2667" width="16.109375" style="1279" hidden="1"/>
    <col min="2668" max="2668" width="6.109375" style="1279" hidden="1"/>
    <col min="2669" max="2669" width="3" style="1279" hidden="1"/>
    <col min="2670" max="2909" width="8.6640625" style="1279" hidden="1"/>
    <col min="2910" max="2915" width="14.88671875" style="1279" hidden="1"/>
    <col min="2916" max="2917" width="15.88671875" style="1279" hidden="1"/>
    <col min="2918" max="2923" width="16.109375" style="1279" hidden="1"/>
    <col min="2924" max="2924" width="6.109375" style="1279" hidden="1"/>
    <col min="2925" max="2925" width="3" style="1279" hidden="1"/>
    <col min="2926" max="3165" width="8.6640625" style="1279" hidden="1"/>
    <col min="3166" max="3171" width="14.88671875" style="1279" hidden="1"/>
    <col min="3172" max="3173" width="15.88671875" style="1279" hidden="1"/>
    <col min="3174" max="3179" width="16.109375" style="1279" hidden="1"/>
    <col min="3180" max="3180" width="6.109375" style="1279" hidden="1"/>
    <col min="3181" max="3181" width="3" style="1279" hidden="1"/>
    <col min="3182" max="3421" width="8.6640625" style="1279" hidden="1"/>
    <col min="3422" max="3427" width="14.88671875" style="1279" hidden="1"/>
    <col min="3428" max="3429" width="15.88671875" style="1279" hidden="1"/>
    <col min="3430" max="3435" width="16.109375" style="1279" hidden="1"/>
    <col min="3436" max="3436" width="6.109375" style="1279" hidden="1"/>
    <col min="3437" max="3437" width="3" style="1279" hidden="1"/>
    <col min="3438" max="3677" width="8.6640625" style="1279" hidden="1"/>
    <col min="3678" max="3683" width="14.88671875" style="1279" hidden="1"/>
    <col min="3684" max="3685" width="15.88671875" style="1279" hidden="1"/>
    <col min="3686" max="3691" width="16.109375" style="1279" hidden="1"/>
    <col min="3692" max="3692" width="6.109375" style="1279" hidden="1"/>
    <col min="3693" max="3693" width="3" style="1279" hidden="1"/>
    <col min="3694" max="3933" width="8.6640625" style="1279" hidden="1"/>
    <col min="3934" max="3939" width="14.88671875" style="1279" hidden="1"/>
    <col min="3940" max="3941" width="15.88671875" style="1279" hidden="1"/>
    <col min="3942" max="3947" width="16.109375" style="1279" hidden="1"/>
    <col min="3948" max="3948" width="6.109375" style="1279" hidden="1"/>
    <col min="3949" max="3949" width="3" style="1279" hidden="1"/>
    <col min="3950" max="4189" width="8.6640625" style="1279" hidden="1"/>
    <col min="4190" max="4195" width="14.88671875" style="1279" hidden="1"/>
    <col min="4196" max="4197" width="15.88671875" style="1279" hidden="1"/>
    <col min="4198" max="4203" width="16.109375" style="1279" hidden="1"/>
    <col min="4204" max="4204" width="6.109375" style="1279" hidden="1"/>
    <col min="4205" max="4205" width="3" style="1279" hidden="1"/>
    <col min="4206" max="4445" width="8.6640625" style="1279" hidden="1"/>
    <col min="4446" max="4451" width="14.88671875" style="1279" hidden="1"/>
    <col min="4452" max="4453" width="15.88671875" style="1279" hidden="1"/>
    <col min="4454" max="4459" width="16.109375" style="1279" hidden="1"/>
    <col min="4460" max="4460" width="6.109375" style="1279" hidden="1"/>
    <col min="4461" max="4461" width="3" style="1279" hidden="1"/>
    <col min="4462" max="4701" width="8.6640625" style="1279" hidden="1"/>
    <col min="4702" max="4707" width="14.88671875" style="1279" hidden="1"/>
    <col min="4708" max="4709" width="15.88671875" style="1279" hidden="1"/>
    <col min="4710" max="4715" width="16.109375" style="1279" hidden="1"/>
    <col min="4716" max="4716" width="6.109375" style="1279" hidden="1"/>
    <col min="4717" max="4717" width="3" style="1279" hidden="1"/>
    <col min="4718" max="4957" width="8.6640625" style="1279" hidden="1"/>
    <col min="4958" max="4963" width="14.88671875" style="1279" hidden="1"/>
    <col min="4964" max="4965" width="15.88671875" style="1279" hidden="1"/>
    <col min="4966" max="4971" width="16.109375" style="1279" hidden="1"/>
    <col min="4972" max="4972" width="6.109375" style="1279" hidden="1"/>
    <col min="4973" max="4973" width="3" style="1279" hidden="1"/>
    <col min="4974" max="5213" width="8.6640625" style="1279" hidden="1"/>
    <col min="5214" max="5219" width="14.88671875" style="1279" hidden="1"/>
    <col min="5220" max="5221" width="15.88671875" style="1279" hidden="1"/>
    <col min="5222" max="5227" width="16.109375" style="1279" hidden="1"/>
    <col min="5228" max="5228" width="6.109375" style="1279" hidden="1"/>
    <col min="5229" max="5229" width="3" style="1279" hidden="1"/>
    <col min="5230" max="5469" width="8.6640625" style="1279" hidden="1"/>
    <col min="5470" max="5475" width="14.88671875" style="1279" hidden="1"/>
    <col min="5476" max="5477" width="15.88671875" style="1279" hidden="1"/>
    <col min="5478" max="5483" width="16.109375" style="1279" hidden="1"/>
    <col min="5484" max="5484" width="6.109375" style="1279" hidden="1"/>
    <col min="5485" max="5485" width="3" style="1279" hidden="1"/>
    <col min="5486" max="5725" width="8.6640625" style="1279" hidden="1"/>
    <col min="5726" max="5731" width="14.88671875" style="1279" hidden="1"/>
    <col min="5732" max="5733" width="15.88671875" style="1279" hidden="1"/>
    <col min="5734" max="5739" width="16.109375" style="1279" hidden="1"/>
    <col min="5740" max="5740" width="6.109375" style="1279" hidden="1"/>
    <col min="5741" max="5741" width="3" style="1279" hidden="1"/>
    <col min="5742" max="5981" width="8.6640625" style="1279" hidden="1"/>
    <col min="5982" max="5987" width="14.88671875" style="1279" hidden="1"/>
    <col min="5988" max="5989" width="15.88671875" style="1279" hidden="1"/>
    <col min="5990" max="5995" width="16.109375" style="1279" hidden="1"/>
    <col min="5996" max="5996" width="6.109375" style="1279" hidden="1"/>
    <col min="5997" max="5997" width="3" style="1279" hidden="1"/>
    <col min="5998" max="6237" width="8.6640625" style="1279" hidden="1"/>
    <col min="6238" max="6243" width="14.88671875" style="1279" hidden="1"/>
    <col min="6244" max="6245" width="15.88671875" style="1279" hidden="1"/>
    <col min="6246" max="6251" width="16.109375" style="1279" hidden="1"/>
    <col min="6252" max="6252" width="6.109375" style="1279" hidden="1"/>
    <col min="6253" max="6253" width="3" style="1279" hidden="1"/>
    <col min="6254" max="6493" width="8.6640625" style="1279" hidden="1"/>
    <col min="6494" max="6499" width="14.88671875" style="1279" hidden="1"/>
    <col min="6500" max="6501" width="15.88671875" style="1279" hidden="1"/>
    <col min="6502" max="6507" width="16.109375" style="1279" hidden="1"/>
    <col min="6508" max="6508" width="6.109375" style="1279" hidden="1"/>
    <col min="6509" max="6509" width="3" style="1279" hidden="1"/>
    <col min="6510" max="6749" width="8.6640625" style="1279" hidden="1"/>
    <col min="6750" max="6755" width="14.88671875" style="1279" hidden="1"/>
    <col min="6756" max="6757" width="15.88671875" style="1279" hidden="1"/>
    <col min="6758" max="6763" width="16.109375" style="1279" hidden="1"/>
    <col min="6764" max="6764" width="6.109375" style="1279" hidden="1"/>
    <col min="6765" max="6765" width="3" style="1279" hidden="1"/>
    <col min="6766" max="7005" width="8.6640625" style="1279" hidden="1"/>
    <col min="7006" max="7011" width="14.88671875" style="1279" hidden="1"/>
    <col min="7012" max="7013" width="15.88671875" style="1279" hidden="1"/>
    <col min="7014" max="7019" width="16.109375" style="1279" hidden="1"/>
    <col min="7020" max="7020" width="6.109375" style="1279" hidden="1"/>
    <col min="7021" max="7021" width="3" style="1279" hidden="1"/>
    <col min="7022" max="7261" width="8.6640625" style="1279" hidden="1"/>
    <col min="7262" max="7267" width="14.88671875" style="1279" hidden="1"/>
    <col min="7268" max="7269" width="15.88671875" style="1279" hidden="1"/>
    <col min="7270" max="7275" width="16.109375" style="1279" hidden="1"/>
    <col min="7276" max="7276" width="6.109375" style="1279" hidden="1"/>
    <col min="7277" max="7277" width="3" style="1279" hidden="1"/>
    <col min="7278" max="7517" width="8.6640625" style="1279" hidden="1"/>
    <col min="7518" max="7523" width="14.88671875" style="1279" hidden="1"/>
    <col min="7524" max="7525" width="15.88671875" style="1279" hidden="1"/>
    <col min="7526" max="7531" width="16.109375" style="1279" hidden="1"/>
    <col min="7532" max="7532" width="6.109375" style="1279" hidden="1"/>
    <col min="7533" max="7533" width="3" style="1279" hidden="1"/>
    <col min="7534" max="7773" width="8.6640625" style="1279" hidden="1"/>
    <col min="7774" max="7779" width="14.88671875" style="1279" hidden="1"/>
    <col min="7780" max="7781" width="15.88671875" style="1279" hidden="1"/>
    <col min="7782" max="7787" width="16.109375" style="1279" hidden="1"/>
    <col min="7788" max="7788" width="6.109375" style="1279" hidden="1"/>
    <col min="7789" max="7789" width="3" style="1279" hidden="1"/>
    <col min="7790" max="8029" width="8.6640625" style="1279" hidden="1"/>
    <col min="8030" max="8035" width="14.88671875" style="1279" hidden="1"/>
    <col min="8036" max="8037" width="15.88671875" style="1279" hidden="1"/>
    <col min="8038" max="8043" width="16.109375" style="1279" hidden="1"/>
    <col min="8044" max="8044" width="6.109375" style="1279" hidden="1"/>
    <col min="8045" max="8045" width="3" style="1279" hidden="1"/>
    <col min="8046" max="8285" width="8.6640625" style="1279" hidden="1"/>
    <col min="8286" max="8291" width="14.88671875" style="1279" hidden="1"/>
    <col min="8292" max="8293" width="15.88671875" style="1279" hidden="1"/>
    <col min="8294" max="8299" width="16.109375" style="1279" hidden="1"/>
    <col min="8300" max="8300" width="6.109375" style="1279" hidden="1"/>
    <col min="8301" max="8301" width="3" style="1279" hidden="1"/>
    <col min="8302" max="8541" width="8.6640625" style="1279" hidden="1"/>
    <col min="8542" max="8547" width="14.88671875" style="1279" hidden="1"/>
    <col min="8548" max="8549" width="15.88671875" style="1279" hidden="1"/>
    <col min="8550" max="8555" width="16.109375" style="1279" hidden="1"/>
    <col min="8556" max="8556" width="6.109375" style="1279" hidden="1"/>
    <col min="8557" max="8557" width="3" style="1279" hidden="1"/>
    <col min="8558" max="8797" width="8.6640625" style="1279" hidden="1"/>
    <col min="8798" max="8803" width="14.88671875" style="1279" hidden="1"/>
    <col min="8804" max="8805" width="15.88671875" style="1279" hidden="1"/>
    <col min="8806" max="8811" width="16.109375" style="1279" hidden="1"/>
    <col min="8812" max="8812" width="6.109375" style="1279" hidden="1"/>
    <col min="8813" max="8813" width="3" style="1279" hidden="1"/>
    <col min="8814" max="9053" width="8.6640625" style="1279" hidden="1"/>
    <col min="9054" max="9059" width="14.88671875" style="1279" hidden="1"/>
    <col min="9060" max="9061" width="15.88671875" style="1279" hidden="1"/>
    <col min="9062" max="9067" width="16.109375" style="1279" hidden="1"/>
    <col min="9068" max="9068" width="6.109375" style="1279" hidden="1"/>
    <col min="9069" max="9069" width="3" style="1279" hidden="1"/>
    <col min="9070" max="9309" width="8.6640625" style="1279" hidden="1"/>
    <col min="9310" max="9315" width="14.88671875" style="1279" hidden="1"/>
    <col min="9316" max="9317" width="15.88671875" style="1279" hidden="1"/>
    <col min="9318" max="9323" width="16.109375" style="1279" hidden="1"/>
    <col min="9324" max="9324" width="6.109375" style="1279" hidden="1"/>
    <col min="9325" max="9325" width="3" style="1279" hidden="1"/>
    <col min="9326" max="9565" width="8.6640625" style="1279" hidden="1"/>
    <col min="9566" max="9571" width="14.88671875" style="1279" hidden="1"/>
    <col min="9572" max="9573" width="15.88671875" style="1279" hidden="1"/>
    <col min="9574" max="9579" width="16.109375" style="1279" hidden="1"/>
    <col min="9580" max="9580" width="6.109375" style="1279" hidden="1"/>
    <col min="9581" max="9581" width="3" style="1279" hidden="1"/>
    <col min="9582" max="9821" width="8.6640625" style="1279" hidden="1"/>
    <col min="9822" max="9827" width="14.88671875" style="1279" hidden="1"/>
    <col min="9828" max="9829" width="15.88671875" style="1279" hidden="1"/>
    <col min="9830" max="9835" width="16.109375" style="1279" hidden="1"/>
    <col min="9836" max="9836" width="6.109375" style="1279" hidden="1"/>
    <col min="9837" max="9837" width="3" style="1279" hidden="1"/>
    <col min="9838" max="10077" width="8.6640625" style="1279" hidden="1"/>
    <col min="10078" max="10083" width="14.88671875" style="1279" hidden="1"/>
    <col min="10084" max="10085" width="15.88671875" style="1279" hidden="1"/>
    <col min="10086" max="10091" width="16.109375" style="1279" hidden="1"/>
    <col min="10092" max="10092" width="6.109375" style="1279" hidden="1"/>
    <col min="10093" max="10093" width="3" style="1279" hidden="1"/>
    <col min="10094" max="10333" width="8.6640625" style="1279" hidden="1"/>
    <col min="10334" max="10339" width="14.88671875" style="1279" hidden="1"/>
    <col min="10340" max="10341" width="15.88671875" style="1279" hidden="1"/>
    <col min="10342" max="10347" width="16.109375" style="1279" hidden="1"/>
    <col min="10348" max="10348" width="6.109375" style="1279" hidden="1"/>
    <col min="10349" max="10349" width="3" style="1279" hidden="1"/>
    <col min="10350" max="10589" width="8.6640625" style="1279" hidden="1"/>
    <col min="10590" max="10595" width="14.88671875" style="1279" hidden="1"/>
    <col min="10596" max="10597" width="15.88671875" style="1279" hidden="1"/>
    <col min="10598" max="10603" width="16.109375" style="1279" hidden="1"/>
    <col min="10604" max="10604" width="6.109375" style="1279" hidden="1"/>
    <col min="10605" max="10605" width="3" style="1279" hidden="1"/>
    <col min="10606" max="10845" width="8.6640625" style="1279" hidden="1"/>
    <col min="10846" max="10851" width="14.88671875" style="1279" hidden="1"/>
    <col min="10852" max="10853" width="15.88671875" style="1279" hidden="1"/>
    <col min="10854" max="10859" width="16.109375" style="1279" hidden="1"/>
    <col min="10860" max="10860" width="6.109375" style="1279" hidden="1"/>
    <col min="10861" max="10861" width="3" style="1279" hidden="1"/>
    <col min="10862" max="11101" width="8.6640625" style="1279" hidden="1"/>
    <col min="11102" max="11107" width="14.88671875" style="1279" hidden="1"/>
    <col min="11108" max="11109" width="15.88671875" style="1279" hidden="1"/>
    <col min="11110" max="11115" width="16.109375" style="1279" hidden="1"/>
    <col min="11116" max="11116" width="6.109375" style="1279" hidden="1"/>
    <col min="11117" max="11117" width="3" style="1279" hidden="1"/>
    <col min="11118" max="11357" width="8.6640625" style="1279" hidden="1"/>
    <col min="11358" max="11363" width="14.88671875" style="1279" hidden="1"/>
    <col min="11364" max="11365" width="15.88671875" style="1279" hidden="1"/>
    <col min="11366" max="11371" width="16.109375" style="1279" hidden="1"/>
    <col min="11372" max="11372" width="6.109375" style="1279" hidden="1"/>
    <col min="11373" max="11373" width="3" style="1279" hidden="1"/>
    <col min="11374" max="11613" width="8.6640625" style="1279" hidden="1"/>
    <col min="11614" max="11619" width="14.88671875" style="1279" hidden="1"/>
    <col min="11620" max="11621" width="15.88671875" style="1279" hidden="1"/>
    <col min="11622" max="11627" width="16.109375" style="1279" hidden="1"/>
    <col min="11628" max="11628" width="6.109375" style="1279" hidden="1"/>
    <col min="11629" max="11629" width="3" style="1279" hidden="1"/>
    <col min="11630" max="11869" width="8.6640625" style="1279" hidden="1"/>
    <col min="11870" max="11875" width="14.88671875" style="1279" hidden="1"/>
    <col min="11876" max="11877" width="15.88671875" style="1279" hidden="1"/>
    <col min="11878" max="11883" width="16.109375" style="1279" hidden="1"/>
    <col min="11884" max="11884" width="6.109375" style="1279" hidden="1"/>
    <col min="11885" max="11885" width="3" style="1279" hidden="1"/>
    <col min="11886" max="12125" width="8.6640625" style="1279" hidden="1"/>
    <col min="12126" max="12131" width="14.88671875" style="1279" hidden="1"/>
    <col min="12132" max="12133" width="15.88671875" style="1279" hidden="1"/>
    <col min="12134" max="12139" width="16.109375" style="1279" hidden="1"/>
    <col min="12140" max="12140" width="6.109375" style="1279" hidden="1"/>
    <col min="12141" max="12141" width="3" style="1279" hidden="1"/>
    <col min="12142" max="12381" width="8.6640625" style="1279" hidden="1"/>
    <col min="12382" max="12387" width="14.88671875" style="1279" hidden="1"/>
    <col min="12388" max="12389" width="15.88671875" style="1279" hidden="1"/>
    <col min="12390" max="12395" width="16.109375" style="1279" hidden="1"/>
    <col min="12396" max="12396" width="6.109375" style="1279" hidden="1"/>
    <col min="12397" max="12397" width="3" style="1279" hidden="1"/>
    <col min="12398" max="12637" width="8.6640625" style="1279" hidden="1"/>
    <col min="12638" max="12643" width="14.88671875" style="1279" hidden="1"/>
    <col min="12644" max="12645" width="15.88671875" style="1279" hidden="1"/>
    <col min="12646" max="12651" width="16.109375" style="1279" hidden="1"/>
    <col min="12652" max="12652" width="6.109375" style="1279" hidden="1"/>
    <col min="12653" max="12653" width="3" style="1279" hidden="1"/>
    <col min="12654" max="12893" width="8.6640625" style="1279" hidden="1"/>
    <col min="12894" max="12899" width="14.88671875" style="1279" hidden="1"/>
    <col min="12900" max="12901" width="15.88671875" style="1279" hidden="1"/>
    <col min="12902" max="12907" width="16.109375" style="1279" hidden="1"/>
    <col min="12908" max="12908" width="6.109375" style="1279" hidden="1"/>
    <col min="12909" max="12909" width="3" style="1279" hidden="1"/>
    <col min="12910" max="13149" width="8.6640625" style="1279" hidden="1"/>
    <col min="13150" max="13155" width="14.88671875" style="1279" hidden="1"/>
    <col min="13156" max="13157" width="15.88671875" style="1279" hidden="1"/>
    <col min="13158" max="13163" width="16.109375" style="1279" hidden="1"/>
    <col min="13164" max="13164" width="6.109375" style="1279" hidden="1"/>
    <col min="13165" max="13165" width="3" style="1279" hidden="1"/>
    <col min="13166" max="13405" width="8.6640625" style="1279" hidden="1"/>
    <col min="13406" max="13411" width="14.88671875" style="1279" hidden="1"/>
    <col min="13412" max="13413" width="15.88671875" style="1279" hidden="1"/>
    <col min="13414" max="13419" width="16.109375" style="1279" hidden="1"/>
    <col min="13420" max="13420" width="6.109375" style="1279" hidden="1"/>
    <col min="13421" max="13421" width="3" style="1279" hidden="1"/>
    <col min="13422" max="13661" width="8.6640625" style="1279" hidden="1"/>
    <col min="13662" max="13667" width="14.88671875" style="1279" hidden="1"/>
    <col min="13668" max="13669" width="15.88671875" style="1279" hidden="1"/>
    <col min="13670" max="13675" width="16.109375" style="1279" hidden="1"/>
    <col min="13676" max="13676" width="6.109375" style="1279" hidden="1"/>
    <col min="13677" max="13677" width="3" style="1279" hidden="1"/>
    <col min="13678" max="13917" width="8.6640625" style="1279" hidden="1"/>
    <col min="13918" max="13923" width="14.88671875" style="1279" hidden="1"/>
    <col min="13924" max="13925" width="15.88671875" style="1279" hidden="1"/>
    <col min="13926" max="13931" width="16.109375" style="1279" hidden="1"/>
    <col min="13932" max="13932" width="6.109375" style="1279" hidden="1"/>
    <col min="13933" max="13933" width="3" style="1279" hidden="1"/>
    <col min="13934" max="14173" width="8.6640625" style="1279" hidden="1"/>
    <col min="14174" max="14179" width="14.88671875" style="1279" hidden="1"/>
    <col min="14180" max="14181" width="15.88671875" style="1279" hidden="1"/>
    <col min="14182" max="14187" width="16.109375" style="1279" hidden="1"/>
    <col min="14188" max="14188" width="6.109375" style="1279" hidden="1"/>
    <col min="14189" max="14189" width="3" style="1279" hidden="1"/>
    <col min="14190" max="14429" width="8.6640625" style="1279" hidden="1"/>
    <col min="14430" max="14435" width="14.88671875" style="1279" hidden="1"/>
    <col min="14436" max="14437" width="15.88671875" style="1279" hidden="1"/>
    <col min="14438" max="14443" width="16.109375" style="1279" hidden="1"/>
    <col min="14444" max="14444" width="6.109375" style="1279" hidden="1"/>
    <col min="14445" max="14445" width="3" style="1279" hidden="1"/>
    <col min="14446" max="14685" width="8.6640625" style="1279" hidden="1"/>
    <col min="14686" max="14691" width="14.88671875" style="1279" hidden="1"/>
    <col min="14692" max="14693" width="15.88671875" style="1279" hidden="1"/>
    <col min="14694" max="14699" width="16.109375" style="1279" hidden="1"/>
    <col min="14700" max="14700" width="6.109375" style="1279" hidden="1"/>
    <col min="14701" max="14701" width="3" style="1279" hidden="1"/>
    <col min="14702" max="14941" width="8.6640625" style="1279" hidden="1"/>
    <col min="14942" max="14947" width="14.88671875" style="1279" hidden="1"/>
    <col min="14948" max="14949" width="15.88671875" style="1279" hidden="1"/>
    <col min="14950" max="14955" width="16.109375" style="1279" hidden="1"/>
    <col min="14956" max="14956" width="6.109375" style="1279" hidden="1"/>
    <col min="14957" max="14957" width="3" style="1279" hidden="1"/>
    <col min="14958" max="15197" width="8.6640625" style="1279" hidden="1"/>
    <col min="15198" max="15203" width="14.88671875" style="1279" hidden="1"/>
    <col min="15204" max="15205" width="15.88671875" style="1279" hidden="1"/>
    <col min="15206" max="15211" width="16.109375" style="1279" hidden="1"/>
    <col min="15212" max="15212" width="6.109375" style="1279" hidden="1"/>
    <col min="15213" max="15213" width="3" style="1279" hidden="1"/>
    <col min="15214" max="15453" width="8.6640625" style="1279" hidden="1"/>
    <col min="15454" max="15459" width="14.88671875" style="1279" hidden="1"/>
    <col min="15460" max="15461" width="15.88671875" style="1279" hidden="1"/>
    <col min="15462" max="15467" width="16.109375" style="1279" hidden="1"/>
    <col min="15468" max="15468" width="6.109375" style="1279" hidden="1"/>
    <col min="15469" max="15469" width="3" style="1279" hidden="1"/>
    <col min="15470" max="15709" width="8.6640625" style="1279" hidden="1"/>
    <col min="15710" max="15715" width="14.88671875" style="1279" hidden="1"/>
    <col min="15716" max="15717" width="15.88671875" style="1279" hidden="1"/>
    <col min="15718" max="15723" width="16.109375" style="1279" hidden="1"/>
    <col min="15724" max="15724" width="6.109375" style="1279" hidden="1"/>
    <col min="15725" max="15725" width="3" style="1279" hidden="1"/>
    <col min="15726" max="15965" width="8.6640625" style="1279" hidden="1"/>
    <col min="15966" max="15971" width="14.88671875" style="1279" hidden="1"/>
    <col min="15972" max="15973" width="15.88671875" style="1279" hidden="1"/>
    <col min="15974" max="15979" width="16.109375" style="1279" hidden="1"/>
    <col min="15980" max="15980" width="6.109375" style="1279" hidden="1"/>
    <col min="15981" max="15981" width="3" style="1279" hidden="1"/>
    <col min="15982" max="16221" width="8.6640625" style="1279" hidden="1"/>
    <col min="16222" max="16227" width="14.88671875" style="1279" hidden="1"/>
    <col min="16228" max="16229" width="15.88671875" style="1279" hidden="1"/>
    <col min="16230" max="16235" width="16.109375" style="1279" hidden="1"/>
    <col min="16236" max="16236" width="6.109375" style="1279" hidden="1"/>
    <col min="16237" max="16237" width="3" style="1279" hidden="1"/>
    <col min="16238" max="16384" width="8.6640625" style="1279" hidden="1"/>
  </cols>
  <sheetData>
    <row r="1" spans="1:143" ht="42.75" customHeight="1" x14ac:dyDescent="0.2">
      <c r="A1" s="1277"/>
      <c r="B1" s="1278"/>
      <c r="DD1" s="1279"/>
      <c r="DE1" s="1279"/>
    </row>
    <row r="2" spans="1:143" ht="25.5" customHeight="1" x14ac:dyDescent="0.2">
      <c r="A2" s="1280"/>
      <c r="C2" s="1280"/>
      <c r="O2" s="1280"/>
      <c r="P2" s="1280"/>
      <c r="Q2" s="1280"/>
      <c r="R2" s="1280"/>
      <c r="S2" s="1280"/>
      <c r="T2" s="1280"/>
      <c r="U2" s="1280"/>
      <c r="V2" s="1280"/>
      <c r="W2" s="1280"/>
      <c r="X2" s="1280"/>
      <c r="Y2" s="1280"/>
      <c r="Z2" s="1280"/>
      <c r="AA2" s="1280"/>
      <c r="AB2" s="1280"/>
      <c r="AC2" s="1280"/>
      <c r="AD2" s="1280"/>
      <c r="AE2" s="1280"/>
      <c r="AF2" s="1280"/>
      <c r="AG2" s="1280"/>
      <c r="AH2" s="1280"/>
      <c r="AI2" s="1280"/>
      <c r="AU2" s="1280"/>
      <c r="BG2" s="1280"/>
      <c r="BS2" s="1280"/>
      <c r="CE2" s="1280"/>
      <c r="CQ2" s="1280"/>
      <c r="DD2" s="1279"/>
      <c r="DE2" s="1279"/>
    </row>
    <row r="3" spans="1:143" ht="25.5" customHeight="1" x14ac:dyDescent="0.2">
      <c r="A3" s="1280"/>
      <c r="C3" s="1280"/>
      <c r="O3" s="1280"/>
      <c r="P3" s="1280"/>
      <c r="Q3" s="1280"/>
      <c r="R3" s="1280"/>
      <c r="S3" s="1280"/>
      <c r="T3" s="1280"/>
      <c r="U3" s="1280"/>
      <c r="V3" s="1280"/>
      <c r="W3" s="1280"/>
      <c r="X3" s="1280"/>
      <c r="Y3" s="1280"/>
      <c r="Z3" s="1280"/>
      <c r="AA3" s="1280"/>
      <c r="AB3" s="1280"/>
      <c r="AC3" s="1280"/>
      <c r="AD3" s="1280"/>
      <c r="AE3" s="1280"/>
      <c r="AF3" s="1280"/>
      <c r="AG3" s="1280"/>
      <c r="AH3" s="1280"/>
      <c r="AI3" s="1280"/>
      <c r="AU3" s="1280"/>
      <c r="BG3" s="1280"/>
      <c r="BS3" s="1280"/>
      <c r="CE3" s="1280"/>
      <c r="CQ3" s="1280"/>
      <c r="DD3" s="1279"/>
      <c r="DE3" s="1279"/>
    </row>
    <row r="4" spans="1:143" s="290" customFormat="1" ht="13.2" x14ac:dyDescent="0.2">
      <c r="A4" s="1280"/>
      <c r="B4" s="1280"/>
      <c r="C4" s="1280"/>
      <c r="D4" s="1280"/>
      <c r="E4" s="1280"/>
      <c r="F4" s="1280"/>
      <c r="G4" s="1280"/>
      <c r="H4" s="1280"/>
      <c r="I4" s="1280"/>
      <c r="J4" s="1280"/>
      <c r="K4" s="1280"/>
      <c r="L4" s="1280"/>
      <c r="M4" s="1280"/>
      <c r="N4" s="1280"/>
      <c r="O4" s="1280"/>
      <c r="P4" s="1280"/>
      <c r="Q4" s="1280"/>
      <c r="R4" s="1280"/>
      <c r="S4" s="1280"/>
      <c r="T4" s="1280"/>
      <c r="U4" s="1280"/>
      <c r="V4" s="1280"/>
      <c r="W4" s="1280"/>
      <c r="X4" s="1280"/>
      <c r="Y4" s="1280"/>
      <c r="Z4" s="1280"/>
      <c r="AA4" s="1280"/>
      <c r="AB4" s="1280"/>
      <c r="AC4" s="1280"/>
      <c r="AD4" s="1280"/>
      <c r="AE4" s="1280"/>
      <c r="AF4" s="1280"/>
      <c r="AG4" s="1280"/>
      <c r="AH4" s="1280"/>
      <c r="AI4" s="1280"/>
      <c r="AJ4" s="1280"/>
      <c r="AK4" s="1280"/>
      <c r="AL4" s="1280"/>
      <c r="AM4" s="1280"/>
      <c r="AN4" s="1280"/>
      <c r="AO4" s="1280"/>
      <c r="AP4" s="1280"/>
      <c r="AQ4" s="1280"/>
      <c r="AR4" s="1280"/>
      <c r="AS4" s="1280"/>
      <c r="AT4" s="1280"/>
      <c r="AU4" s="1280"/>
      <c r="AV4" s="1280"/>
      <c r="AW4" s="1280"/>
      <c r="AX4" s="1280"/>
      <c r="AY4" s="1280"/>
      <c r="AZ4" s="1280"/>
      <c r="BA4" s="1280"/>
      <c r="BB4" s="1280"/>
      <c r="BC4" s="1280"/>
      <c r="BD4" s="1280"/>
      <c r="BE4" s="1280"/>
      <c r="BF4" s="1280"/>
      <c r="BG4" s="1280"/>
      <c r="BH4" s="1280"/>
      <c r="BI4" s="1280"/>
      <c r="BJ4" s="1280"/>
      <c r="BK4" s="1280"/>
      <c r="BL4" s="1280"/>
      <c r="BM4" s="1280"/>
      <c r="BN4" s="1280"/>
      <c r="BO4" s="1280"/>
      <c r="BP4" s="1280"/>
      <c r="BQ4" s="1280"/>
      <c r="BR4" s="1280"/>
      <c r="BS4" s="1280"/>
      <c r="BT4" s="1280"/>
      <c r="BU4" s="1280"/>
      <c r="BV4" s="1280"/>
      <c r="BW4" s="1280"/>
      <c r="BX4" s="1280"/>
      <c r="BY4" s="1280"/>
      <c r="BZ4" s="1280"/>
      <c r="CA4" s="1280"/>
      <c r="CB4" s="1280"/>
      <c r="CC4" s="1280"/>
      <c r="CD4" s="1280"/>
      <c r="CE4" s="1280"/>
      <c r="CF4" s="1280"/>
      <c r="CG4" s="1280"/>
      <c r="CH4" s="1280"/>
      <c r="CI4" s="1280"/>
      <c r="CJ4" s="1280"/>
      <c r="CK4" s="1280"/>
      <c r="CL4" s="1280"/>
      <c r="CM4" s="1280"/>
      <c r="CN4" s="1280"/>
      <c r="CO4" s="1280"/>
      <c r="CP4" s="1280"/>
      <c r="CQ4" s="1280"/>
      <c r="CR4" s="1280"/>
      <c r="CS4" s="1280"/>
      <c r="CT4" s="1280"/>
      <c r="CU4" s="1280"/>
      <c r="CV4" s="1280"/>
      <c r="CW4" s="1280"/>
      <c r="CX4" s="1280"/>
      <c r="CY4" s="1280"/>
      <c r="CZ4" s="1280"/>
      <c r="DA4" s="1280"/>
      <c r="DB4" s="1280"/>
      <c r="DC4" s="1280"/>
      <c r="DD4" s="1280"/>
      <c r="DE4" s="128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1280"/>
      <c r="B5" s="1280"/>
      <c r="C5" s="1280"/>
      <c r="D5" s="1280"/>
      <c r="E5" s="1280"/>
      <c r="F5" s="1280"/>
      <c r="G5" s="1280"/>
      <c r="H5" s="1280"/>
      <c r="I5" s="1280"/>
      <c r="J5" s="1280"/>
      <c r="K5" s="1280"/>
      <c r="L5" s="1280"/>
      <c r="M5" s="1280"/>
      <c r="N5" s="1280"/>
      <c r="O5" s="1280"/>
      <c r="P5" s="1280"/>
      <c r="Q5" s="1280"/>
      <c r="R5" s="1280"/>
      <c r="S5" s="1280"/>
      <c r="T5" s="1280"/>
      <c r="U5" s="1280"/>
      <c r="V5" s="1280"/>
      <c r="W5" s="1280"/>
      <c r="X5" s="1280"/>
      <c r="Y5" s="1280"/>
      <c r="Z5" s="1280"/>
      <c r="AA5" s="1280"/>
      <c r="AB5" s="1280"/>
      <c r="AC5" s="1280"/>
      <c r="AD5" s="1280"/>
      <c r="AE5" s="1280"/>
      <c r="AF5" s="1280"/>
      <c r="AG5" s="1280"/>
      <c r="AH5" s="1280"/>
      <c r="AI5" s="1280"/>
      <c r="AJ5" s="1280"/>
      <c r="AK5" s="1280"/>
      <c r="AL5" s="1280"/>
      <c r="AM5" s="1280"/>
      <c r="AN5" s="1280"/>
      <c r="AO5" s="1280"/>
      <c r="AP5" s="1280"/>
      <c r="AQ5" s="1280"/>
      <c r="AR5" s="1280"/>
      <c r="AS5" s="1280"/>
      <c r="AT5" s="1280"/>
      <c r="AU5" s="1280"/>
      <c r="AV5" s="1280"/>
      <c r="AW5" s="1280"/>
      <c r="AX5" s="1280"/>
      <c r="AY5" s="1280"/>
      <c r="AZ5" s="1280"/>
      <c r="BA5" s="1280"/>
      <c r="BB5" s="1280"/>
      <c r="BC5" s="1280"/>
      <c r="BD5" s="1280"/>
      <c r="BE5" s="1280"/>
      <c r="BF5" s="1280"/>
      <c r="BG5" s="1280"/>
      <c r="BH5" s="1280"/>
      <c r="BI5" s="1280"/>
      <c r="BJ5" s="1280"/>
      <c r="BK5" s="1280"/>
      <c r="BL5" s="1280"/>
      <c r="BM5" s="1280"/>
      <c r="BN5" s="1280"/>
      <c r="BO5" s="1280"/>
      <c r="BP5" s="1280"/>
      <c r="BQ5" s="1280"/>
      <c r="BR5" s="1280"/>
      <c r="BS5" s="1280"/>
      <c r="BT5" s="1280"/>
      <c r="BU5" s="1280"/>
      <c r="BV5" s="1280"/>
      <c r="BW5" s="1280"/>
      <c r="BX5" s="1280"/>
      <c r="BY5" s="1280"/>
      <c r="BZ5" s="1280"/>
      <c r="CA5" s="1280"/>
      <c r="CB5" s="1280"/>
      <c r="CC5" s="1280"/>
      <c r="CD5" s="1280"/>
      <c r="CE5" s="1280"/>
      <c r="CF5" s="1280"/>
      <c r="CG5" s="1280"/>
      <c r="CH5" s="1280"/>
      <c r="CI5" s="1280"/>
      <c r="CJ5" s="1280"/>
      <c r="CK5" s="1280"/>
      <c r="CL5" s="1280"/>
      <c r="CM5" s="1280"/>
      <c r="CN5" s="1280"/>
      <c r="CO5" s="1280"/>
      <c r="CP5" s="1280"/>
      <c r="CQ5" s="1280"/>
      <c r="CR5" s="1280"/>
      <c r="CS5" s="1280"/>
      <c r="CT5" s="1280"/>
      <c r="CU5" s="1280"/>
      <c r="CV5" s="1280"/>
      <c r="CW5" s="1280"/>
      <c r="CX5" s="1280"/>
      <c r="CY5" s="1280"/>
      <c r="CZ5" s="1280"/>
      <c r="DA5" s="1280"/>
      <c r="DB5" s="1280"/>
      <c r="DC5" s="1280"/>
      <c r="DD5" s="1280"/>
      <c r="DE5" s="128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1280"/>
      <c r="B6" s="1280"/>
      <c r="C6" s="1280"/>
      <c r="D6" s="1280"/>
      <c r="E6" s="1280"/>
      <c r="F6" s="1280"/>
      <c r="G6" s="1280"/>
      <c r="H6" s="1280"/>
      <c r="I6" s="1280"/>
      <c r="J6" s="1280"/>
      <c r="K6" s="1280"/>
      <c r="L6" s="1280"/>
      <c r="M6" s="1280"/>
      <c r="N6" s="1280"/>
      <c r="O6" s="1280"/>
      <c r="P6" s="1280"/>
      <c r="Q6" s="1280"/>
      <c r="R6" s="1280"/>
      <c r="S6" s="1280"/>
      <c r="T6" s="1280"/>
      <c r="U6" s="1280"/>
      <c r="V6" s="1280"/>
      <c r="W6" s="1280"/>
      <c r="X6" s="1280"/>
      <c r="Y6" s="1280"/>
      <c r="Z6" s="1280"/>
      <c r="AA6" s="1280"/>
      <c r="AB6" s="1280"/>
      <c r="AC6" s="1280"/>
      <c r="AD6" s="1280"/>
      <c r="AE6" s="1280"/>
      <c r="AF6" s="1280"/>
      <c r="AG6" s="1280"/>
      <c r="AH6" s="1280"/>
      <c r="AI6" s="1280"/>
      <c r="AJ6" s="1280"/>
      <c r="AK6" s="1280"/>
      <c r="AL6" s="1280"/>
      <c r="AM6" s="1280"/>
      <c r="AN6" s="1280"/>
      <c r="AO6" s="1280"/>
      <c r="AP6" s="1280"/>
      <c r="AQ6" s="1280"/>
      <c r="AR6" s="1280"/>
      <c r="AS6" s="1280"/>
      <c r="AT6" s="1280"/>
      <c r="AU6" s="1280"/>
      <c r="AV6" s="1280"/>
      <c r="AW6" s="1280"/>
      <c r="AX6" s="1280"/>
      <c r="AY6" s="1280"/>
      <c r="AZ6" s="1280"/>
      <c r="BA6" s="1280"/>
      <c r="BB6" s="1280"/>
      <c r="BC6" s="1280"/>
      <c r="BD6" s="1280"/>
      <c r="BE6" s="1280"/>
      <c r="BF6" s="1280"/>
      <c r="BG6" s="1280"/>
      <c r="BH6" s="1280"/>
      <c r="BI6" s="1280"/>
      <c r="BJ6" s="1280"/>
      <c r="BK6" s="1280"/>
      <c r="BL6" s="1280"/>
      <c r="BM6" s="1280"/>
      <c r="BN6" s="1280"/>
      <c r="BO6" s="1280"/>
      <c r="BP6" s="1280"/>
      <c r="BQ6" s="1280"/>
      <c r="BR6" s="1280"/>
      <c r="BS6" s="1280"/>
      <c r="BT6" s="1280"/>
      <c r="BU6" s="1280"/>
      <c r="BV6" s="1280"/>
      <c r="BW6" s="1280"/>
      <c r="BX6" s="1280"/>
      <c r="BY6" s="1280"/>
      <c r="BZ6" s="1280"/>
      <c r="CA6" s="1280"/>
      <c r="CB6" s="1280"/>
      <c r="CC6" s="1280"/>
      <c r="CD6" s="1280"/>
      <c r="CE6" s="1280"/>
      <c r="CF6" s="1280"/>
      <c r="CG6" s="1280"/>
      <c r="CH6" s="1280"/>
      <c r="CI6" s="1280"/>
      <c r="CJ6" s="1280"/>
      <c r="CK6" s="1280"/>
      <c r="CL6" s="1280"/>
      <c r="CM6" s="1280"/>
      <c r="CN6" s="1280"/>
      <c r="CO6" s="1280"/>
      <c r="CP6" s="1280"/>
      <c r="CQ6" s="1280"/>
      <c r="CR6" s="1280"/>
      <c r="CS6" s="1280"/>
      <c r="CT6" s="1280"/>
      <c r="CU6" s="1280"/>
      <c r="CV6" s="1280"/>
      <c r="CW6" s="1280"/>
      <c r="CX6" s="1280"/>
      <c r="CY6" s="1280"/>
      <c r="CZ6" s="1280"/>
      <c r="DA6" s="1280"/>
      <c r="DB6" s="1280"/>
      <c r="DC6" s="1280"/>
      <c r="DD6" s="1280"/>
      <c r="DE6" s="128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1280"/>
      <c r="B7" s="1280"/>
      <c r="C7" s="1280"/>
      <c r="D7" s="1280"/>
      <c r="E7" s="1280"/>
      <c r="F7" s="1280"/>
      <c r="G7" s="1280"/>
      <c r="H7" s="1280"/>
      <c r="I7" s="1280"/>
      <c r="J7" s="1280"/>
      <c r="K7" s="1280"/>
      <c r="L7" s="1280"/>
      <c r="M7" s="1280"/>
      <c r="N7" s="1280"/>
      <c r="O7" s="1280"/>
      <c r="P7" s="1280"/>
      <c r="Q7" s="1280"/>
      <c r="R7" s="1280"/>
      <c r="S7" s="1280"/>
      <c r="T7" s="1280"/>
      <c r="U7" s="1280"/>
      <c r="V7" s="1280"/>
      <c r="W7" s="1280"/>
      <c r="X7" s="1280"/>
      <c r="Y7" s="1280"/>
      <c r="Z7" s="1280"/>
      <c r="AA7" s="1280"/>
      <c r="AB7" s="1280"/>
      <c r="AC7" s="1280"/>
      <c r="AD7" s="1280"/>
      <c r="AE7" s="1280"/>
      <c r="AF7" s="1280"/>
      <c r="AG7" s="1280"/>
      <c r="AH7" s="1280"/>
      <c r="AI7" s="1280"/>
      <c r="AJ7" s="1280"/>
      <c r="AK7" s="1280"/>
      <c r="AL7" s="1280"/>
      <c r="AM7" s="1280"/>
      <c r="AN7" s="1280"/>
      <c r="AO7" s="1280"/>
      <c r="AP7" s="1280"/>
      <c r="AQ7" s="1280"/>
      <c r="AR7" s="1280"/>
      <c r="AS7" s="1280"/>
      <c r="AT7" s="1280"/>
      <c r="AU7" s="1280"/>
      <c r="AV7" s="1280"/>
      <c r="AW7" s="1280"/>
      <c r="AX7" s="1280"/>
      <c r="AY7" s="1280"/>
      <c r="AZ7" s="1280"/>
      <c r="BA7" s="1280"/>
      <c r="BB7" s="1280"/>
      <c r="BC7" s="1280"/>
      <c r="BD7" s="1280"/>
      <c r="BE7" s="1280"/>
      <c r="BF7" s="1280"/>
      <c r="BG7" s="1280"/>
      <c r="BH7" s="1280"/>
      <c r="BI7" s="1280"/>
      <c r="BJ7" s="1280"/>
      <c r="BK7" s="1280"/>
      <c r="BL7" s="1280"/>
      <c r="BM7" s="1280"/>
      <c r="BN7" s="1280"/>
      <c r="BO7" s="1280"/>
      <c r="BP7" s="1280"/>
      <c r="BQ7" s="1280"/>
      <c r="BR7" s="1280"/>
      <c r="BS7" s="1280"/>
      <c r="BT7" s="1280"/>
      <c r="BU7" s="1280"/>
      <c r="BV7" s="1280"/>
      <c r="BW7" s="1280"/>
      <c r="BX7" s="1280"/>
      <c r="BY7" s="1280"/>
      <c r="BZ7" s="1280"/>
      <c r="CA7" s="1280"/>
      <c r="CB7" s="1280"/>
      <c r="CC7" s="1280"/>
      <c r="CD7" s="1280"/>
      <c r="CE7" s="1280"/>
      <c r="CF7" s="1280"/>
      <c r="CG7" s="1280"/>
      <c r="CH7" s="1280"/>
      <c r="CI7" s="1280"/>
      <c r="CJ7" s="1280"/>
      <c r="CK7" s="1280"/>
      <c r="CL7" s="1280"/>
      <c r="CM7" s="1280"/>
      <c r="CN7" s="1280"/>
      <c r="CO7" s="1280"/>
      <c r="CP7" s="1280"/>
      <c r="CQ7" s="1280"/>
      <c r="CR7" s="1280"/>
      <c r="CS7" s="1280"/>
      <c r="CT7" s="1280"/>
      <c r="CU7" s="1280"/>
      <c r="CV7" s="1280"/>
      <c r="CW7" s="1280"/>
      <c r="CX7" s="1280"/>
      <c r="CY7" s="1280"/>
      <c r="CZ7" s="1280"/>
      <c r="DA7" s="1280"/>
      <c r="DB7" s="1280"/>
      <c r="DC7" s="1280"/>
      <c r="DD7" s="1280"/>
      <c r="DE7" s="128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1280"/>
      <c r="B8" s="1280"/>
      <c r="C8" s="1280"/>
      <c r="D8" s="1280"/>
      <c r="E8" s="1280"/>
      <c r="F8" s="1280"/>
      <c r="G8" s="1280"/>
      <c r="H8" s="1280"/>
      <c r="I8" s="1280"/>
      <c r="J8" s="1280"/>
      <c r="K8" s="1280"/>
      <c r="L8" s="1280"/>
      <c r="M8" s="1280"/>
      <c r="N8" s="1280"/>
      <c r="O8" s="1280"/>
      <c r="P8" s="1280"/>
      <c r="Q8" s="1280"/>
      <c r="R8" s="1280"/>
      <c r="S8" s="1280"/>
      <c r="T8" s="1280"/>
      <c r="U8" s="1280"/>
      <c r="V8" s="1280"/>
      <c r="W8" s="1280"/>
      <c r="X8" s="1280"/>
      <c r="Y8" s="1280"/>
      <c r="Z8" s="1280"/>
      <c r="AA8" s="1280"/>
      <c r="AB8" s="1280"/>
      <c r="AC8" s="1280"/>
      <c r="AD8" s="1280"/>
      <c r="AE8" s="1280"/>
      <c r="AF8" s="1280"/>
      <c r="AG8" s="1280"/>
      <c r="AH8" s="1280"/>
      <c r="AI8" s="1280"/>
      <c r="AJ8" s="1280"/>
      <c r="AK8" s="1280"/>
      <c r="AL8" s="1280"/>
      <c r="AM8" s="1280"/>
      <c r="AN8" s="1280"/>
      <c r="AO8" s="1280"/>
      <c r="AP8" s="1280"/>
      <c r="AQ8" s="1280"/>
      <c r="AR8" s="1280"/>
      <c r="AS8" s="1280"/>
      <c r="AT8" s="1280"/>
      <c r="AU8" s="1280"/>
      <c r="AV8" s="1280"/>
      <c r="AW8" s="1280"/>
      <c r="AX8" s="1280"/>
      <c r="AY8" s="1280"/>
      <c r="AZ8" s="1280"/>
      <c r="BA8" s="1280"/>
      <c r="BB8" s="1280"/>
      <c r="BC8" s="1280"/>
      <c r="BD8" s="1280"/>
      <c r="BE8" s="1280"/>
      <c r="BF8" s="1280"/>
      <c r="BG8" s="1280"/>
      <c r="BH8" s="1280"/>
      <c r="BI8" s="1280"/>
      <c r="BJ8" s="1280"/>
      <c r="BK8" s="1280"/>
      <c r="BL8" s="1280"/>
      <c r="BM8" s="1280"/>
      <c r="BN8" s="1280"/>
      <c r="BO8" s="1280"/>
      <c r="BP8" s="1280"/>
      <c r="BQ8" s="1280"/>
      <c r="BR8" s="1280"/>
      <c r="BS8" s="1280"/>
      <c r="BT8" s="1280"/>
      <c r="BU8" s="1280"/>
      <c r="BV8" s="1280"/>
      <c r="BW8" s="1280"/>
      <c r="BX8" s="1280"/>
      <c r="BY8" s="1280"/>
      <c r="BZ8" s="1280"/>
      <c r="CA8" s="1280"/>
      <c r="CB8" s="1280"/>
      <c r="CC8" s="1280"/>
      <c r="CD8" s="1280"/>
      <c r="CE8" s="1280"/>
      <c r="CF8" s="1280"/>
      <c r="CG8" s="1280"/>
      <c r="CH8" s="1280"/>
      <c r="CI8" s="1280"/>
      <c r="CJ8" s="1280"/>
      <c r="CK8" s="1280"/>
      <c r="CL8" s="1280"/>
      <c r="CM8" s="1280"/>
      <c r="CN8" s="1280"/>
      <c r="CO8" s="1280"/>
      <c r="CP8" s="1280"/>
      <c r="CQ8" s="1280"/>
      <c r="CR8" s="1280"/>
      <c r="CS8" s="1280"/>
      <c r="CT8" s="1280"/>
      <c r="CU8" s="1280"/>
      <c r="CV8" s="1280"/>
      <c r="CW8" s="1280"/>
      <c r="CX8" s="1280"/>
      <c r="CY8" s="1280"/>
      <c r="CZ8" s="1280"/>
      <c r="DA8" s="1280"/>
      <c r="DB8" s="1280"/>
      <c r="DC8" s="1280"/>
      <c r="DD8" s="1280"/>
      <c r="DE8" s="128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1280"/>
      <c r="B9" s="1280"/>
      <c r="C9" s="1280"/>
      <c r="D9" s="1280"/>
      <c r="E9" s="1280"/>
      <c r="F9" s="1280"/>
      <c r="G9" s="1280"/>
      <c r="H9" s="1280"/>
      <c r="I9" s="1280"/>
      <c r="J9" s="1280"/>
      <c r="K9" s="1280"/>
      <c r="L9" s="1280"/>
      <c r="M9" s="1280"/>
      <c r="N9" s="1280"/>
      <c r="O9" s="1280"/>
      <c r="P9" s="1280"/>
      <c r="Q9" s="1280"/>
      <c r="R9" s="1280"/>
      <c r="S9" s="1280"/>
      <c r="T9" s="1280"/>
      <c r="U9" s="1280"/>
      <c r="V9" s="1280"/>
      <c r="W9" s="1280"/>
      <c r="X9" s="1280"/>
      <c r="Y9" s="1280"/>
      <c r="Z9" s="1280"/>
      <c r="AA9" s="1280"/>
      <c r="AB9" s="1280"/>
      <c r="AC9" s="1280"/>
      <c r="AD9" s="1280"/>
      <c r="AE9" s="1280"/>
      <c r="AF9" s="1280"/>
      <c r="AG9" s="1280"/>
      <c r="AH9" s="1280"/>
      <c r="AI9" s="1280"/>
      <c r="AJ9" s="1280"/>
      <c r="AK9" s="1280"/>
      <c r="AL9" s="1280"/>
      <c r="AM9" s="1280"/>
      <c r="AN9" s="1280"/>
      <c r="AO9" s="1280"/>
      <c r="AP9" s="1280"/>
      <c r="AQ9" s="1280"/>
      <c r="AR9" s="1280"/>
      <c r="AS9" s="1280"/>
      <c r="AT9" s="1280"/>
      <c r="AU9" s="1280"/>
      <c r="AV9" s="1280"/>
      <c r="AW9" s="1280"/>
      <c r="AX9" s="1280"/>
      <c r="AY9" s="1280"/>
      <c r="AZ9" s="1280"/>
      <c r="BA9" s="1280"/>
      <c r="BB9" s="1280"/>
      <c r="BC9" s="1280"/>
      <c r="BD9" s="1280"/>
      <c r="BE9" s="1280"/>
      <c r="BF9" s="1280"/>
      <c r="BG9" s="1280"/>
      <c r="BH9" s="1280"/>
      <c r="BI9" s="1280"/>
      <c r="BJ9" s="1280"/>
      <c r="BK9" s="1280"/>
      <c r="BL9" s="1280"/>
      <c r="BM9" s="1280"/>
      <c r="BN9" s="1280"/>
      <c r="BO9" s="1280"/>
      <c r="BP9" s="1280"/>
      <c r="BQ9" s="1280"/>
      <c r="BR9" s="1280"/>
      <c r="BS9" s="1280"/>
      <c r="BT9" s="1280"/>
      <c r="BU9" s="1280"/>
      <c r="BV9" s="1280"/>
      <c r="BW9" s="1280"/>
      <c r="BX9" s="1280"/>
      <c r="BY9" s="1280"/>
      <c r="BZ9" s="1280"/>
      <c r="CA9" s="1280"/>
      <c r="CB9" s="1280"/>
      <c r="CC9" s="1280"/>
      <c r="CD9" s="1280"/>
      <c r="CE9" s="1280"/>
      <c r="CF9" s="1280"/>
      <c r="CG9" s="1280"/>
      <c r="CH9" s="1280"/>
      <c r="CI9" s="1280"/>
      <c r="CJ9" s="1280"/>
      <c r="CK9" s="1280"/>
      <c r="CL9" s="1280"/>
      <c r="CM9" s="1280"/>
      <c r="CN9" s="1280"/>
      <c r="CO9" s="1280"/>
      <c r="CP9" s="1280"/>
      <c r="CQ9" s="1280"/>
      <c r="CR9" s="1280"/>
      <c r="CS9" s="1280"/>
      <c r="CT9" s="1280"/>
      <c r="CU9" s="1280"/>
      <c r="CV9" s="1280"/>
      <c r="CW9" s="1280"/>
      <c r="CX9" s="1280"/>
      <c r="CY9" s="1280"/>
      <c r="CZ9" s="1280"/>
      <c r="DA9" s="1280"/>
      <c r="DB9" s="1280"/>
      <c r="DC9" s="1280"/>
      <c r="DD9" s="1280"/>
      <c r="DE9" s="128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1280"/>
      <c r="B10" s="1280"/>
      <c r="C10" s="1280"/>
      <c r="D10" s="1280"/>
      <c r="E10" s="1280"/>
      <c r="F10" s="1280"/>
      <c r="G10" s="1280"/>
      <c r="H10" s="1280"/>
      <c r="I10" s="1280"/>
      <c r="J10" s="1280"/>
      <c r="K10" s="1280"/>
      <c r="L10" s="1280"/>
      <c r="M10" s="1280"/>
      <c r="N10" s="1280"/>
      <c r="O10" s="1280"/>
      <c r="P10" s="1280"/>
      <c r="Q10" s="1280"/>
      <c r="R10" s="1280"/>
      <c r="S10" s="1280"/>
      <c r="T10" s="1280"/>
      <c r="U10" s="1280"/>
      <c r="V10" s="1280"/>
      <c r="W10" s="1280"/>
      <c r="X10" s="1280"/>
      <c r="Y10" s="1280"/>
      <c r="Z10" s="1280"/>
      <c r="AA10" s="1280"/>
      <c r="AB10" s="1280"/>
      <c r="AC10" s="1280"/>
      <c r="AD10" s="1280"/>
      <c r="AE10" s="1280"/>
      <c r="AF10" s="1280"/>
      <c r="AG10" s="1280"/>
      <c r="AH10" s="1280"/>
      <c r="AI10" s="1280"/>
      <c r="AJ10" s="1280"/>
      <c r="AK10" s="1280"/>
      <c r="AL10" s="1280"/>
      <c r="AM10" s="1280"/>
      <c r="AN10" s="1280"/>
      <c r="AO10" s="1280"/>
      <c r="AP10" s="1280"/>
      <c r="AQ10" s="1280"/>
      <c r="AR10" s="1280"/>
      <c r="AS10" s="1280"/>
      <c r="AT10" s="1280"/>
      <c r="AU10" s="1280"/>
      <c r="AV10" s="1280"/>
      <c r="AW10" s="1280"/>
      <c r="AX10" s="1280"/>
      <c r="AY10" s="1280"/>
      <c r="AZ10" s="1280"/>
      <c r="BA10" s="1280"/>
      <c r="BB10" s="1280"/>
      <c r="BC10" s="1280"/>
      <c r="BD10" s="1280"/>
      <c r="BE10" s="1280"/>
      <c r="BF10" s="1280"/>
      <c r="BG10" s="1280"/>
      <c r="BH10" s="1280"/>
      <c r="BI10" s="1280"/>
      <c r="BJ10" s="1280"/>
      <c r="BK10" s="1280"/>
      <c r="BL10" s="1280"/>
      <c r="BM10" s="1280"/>
      <c r="BN10" s="1280"/>
      <c r="BO10" s="1280"/>
      <c r="BP10" s="1280"/>
      <c r="BQ10" s="1280"/>
      <c r="BR10" s="1280"/>
      <c r="BS10" s="1280"/>
      <c r="BT10" s="1280"/>
      <c r="BU10" s="1280"/>
      <c r="BV10" s="1280"/>
      <c r="BW10" s="1280"/>
      <c r="BX10" s="1280"/>
      <c r="BY10" s="1280"/>
      <c r="BZ10" s="1280"/>
      <c r="CA10" s="1280"/>
      <c r="CB10" s="1280"/>
      <c r="CC10" s="1280"/>
      <c r="CD10" s="1280"/>
      <c r="CE10" s="1280"/>
      <c r="CF10" s="1280"/>
      <c r="CG10" s="1280"/>
      <c r="CH10" s="1280"/>
      <c r="CI10" s="1280"/>
      <c r="CJ10" s="1280"/>
      <c r="CK10" s="1280"/>
      <c r="CL10" s="1280"/>
      <c r="CM10" s="1280"/>
      <c r="CN10" s="1280"/>
      <c r="CO10" s="1280"/>
      <c r="CP10" s="1280"/>
      <c r="CQ10" s="1280"/>
      <c r="CR10" s="1280"/>
      <c r="CS10" s="1280"/>
      <c r="CT10" s="1280"/>
      <c r="CU10" s="1280"/>
      <c r="CV10" s="1280"/>
      <c r="CW10" s="1280"/>
      <c r="CX10" s="1280"/>
      <c r="CY10" s="1280"/>
      <c r="CZ10" s="1280"/>
      <c r="DA10" s="1280"/>
      <c r="DB10" s="1280"/>
      <c r="DC10" s="1280"/>
      <c r="DD10" s="1280"/>
      <c r="DE10" s="1280"/>
      <c r="DF10" s="291"/>
      <c r="DG10" s="291"/>
      <c r="DH10" s="291"/>
      <c r="DI10" s="291"/>
      <c r="DJ10" s="291"/>
      <c r="DK10" s="291"/>
      <c r="DL10" s="291"/>
      <c r="DM10" s="291"/>
      <c r="DN10" s="291"/>
      <c r="DO10" s="291"/>
      <c r="DP10" s="291"/>
      <c r="DQ10" s="291"/>
      <c r="DR10" s="291"/>
      <c r="DS10" s="291"/>
      <c r="DT10" s="291"/>
      <c r="DU10" s="291"/>
      <c r="DV10" s="291"/>
      <c r="DW10" s="291"/>
      <c r="EM10" s="290" t="s">
        <v>590</v>
      </c>
    </row>
    <row r="11" spans="1:143" s="290" customFormat="1" ht="13.2" x14ac:dyDescent="0.2">
      <c r="A11" s="1280"/>
      <c r="B11" s="1280"/>
      <c r="C11" s="1280"/>
      <c r="D11" s="1280"/>
      <c r="E11" s="1280"/>
      <c r="F11" s="1280"/>
      <c r="G11" s="1280"/>
      <c r="H11" s="1280"/>
      <c r="I11" s="1280"/>
      <c r="J11" s="1280"/>
      <c r="K11" s="1280"/>
      <c r="L11" s="1280"/>
      <c r="M11" s="1280"/>
      <c r="N11" s="1280"/>
      <c r="O11" s="1280"/>
      <c r="P11" s="1280"/>
      <c r="Q11" s="1280"/>
      <c r="R11" s="1280"/>
      <c r="S11" s="1280"/>
      <c r="T11" s="1280"/>
      <c r="U11" s="1280"/>
      <c r="V11" s="1280"/>
      <c r="W11" s="1280"/>
      <c r="X11" s="1280"/>
      <c r="Y11" s="1280"/>
      <c r="Z11" s="1280"/>
      <c r="AA11" s="1280"/>
      <c r="AB11" s="1280"/>
      <c r="AC11" s="1280"/>
      <c r="AD11" s="1280"/>
      <c r="AE11" s="1280"/>
      <c r="AF11" s="1280"/>
      <c r="AG11" s="1280"/>
      <c r="AH11" s="1280"/>
      <c r="AI11" s="1280"/>
      <c r="AJ11" s="1280"/>
      <c r="AK11" s="1280"/>
      <c r="AL11" s="1280"/>
      <c r="AM11" s="1280"/>
      <c r="AN11" s="1280"/>
      <c r="AO11" s="1280"/>
      <c r="AP11" s="1280"/>
      <c r="AQ11" s="1280"/>
      <c r="AR11" s="1280"/>
      <c r="AS11" s="1280"/>
      <c r="AT11" s="1280"/>
      <c r="AU11" s="1280"/>
      <c r="AV11" s="1280"/>
      <c r="AW11" s="1280"/>
      <c r="AX11" s="1280"/>
      <c r="AY11" s="1280"/>
      <c r="AZ11" s="1280"/>
      <c r="BA11" s="1280"/>
      <c r="BB11" s="1280"/>
      <c r="BC11" s="1280"/>
      <c r="BD11" s="1280"/>
      <c r="BE11" s="1280"/>
      <c r="BF11" s="1280"/>
      <c r="BG11" s="1280"/>
      <c r="BH11" s="1280"/>
      <c r="BI11" s="1280"/>
      <c r="BJ11" s="1280"/>
      <c r="BK11" s="1280"/>
      <c r="BL11" s="1280"/>
      <c r="BM11" s="1280"/>
      <c r="BN11" s="1280"/>
      <c r="BO11" s="1280"/>
      <c r="BP11" s="1280"/>
      <c r="BQ11" s="1280"/>
      <c r="BR11" s="1280"/>
      <c r="BS11" s="1280"/>
      <c r="BT11" s="1280"/>
      <c r="BU11" s="1280"/>
      <c r="BV11" s="1280"/>
      <c r="BW11" s="1280"/>
      <c r="BX11" s="1280"/>
      <c r="BY11" s="1280"/>
      <c r="BZ11" s="1280"/>
      <c r="CA11" s="1280"/>
      <c r="CB11" s="1280"/>
      <c r="CC11" s="1280"/>
      <c r="CD11" s="1280"/>
      <c r="CE11" s="1280"/>
      <c r="CF11" s="1280"/>
      <c r="CG11" s="1280"/>
      <c r="CH11" s="1280"/>
      <c r="CI11" s="1280"/>
      <c r="CJ11" s="1280"/>
      <c r="CK11" s="1280"/>
      <c r="CL11" s="1280"/>
      <c r="CM11" s="1280"/>
      <c r="CN11" s="1280"/>
      <c r="CO11" s="1280"/>
      <c r="CP11" s="1280"/>
      <c r="CQ11" s="1280"/>
      <c r="CR11" s="1280"/>
      <c r="CS11" s="1280"/>
      <c r="CT11" s="1280"/>
      <c r="CU11" s="1280"/>
      <c r="CV11" s="1280"/>
      <c r="CW11" s="1280"/>
      <c r="CX11" s="1280"/>
      <c r="CY11" s="1280"/>
      <c r="CZ11" s="1280"/>
      <c r="DA11" s="1280"/>
      <c r="DB11" s="1280"/>
      <c r="DC11" s="1280"/>
      <c r="DD11" s="1280"/>
      <c r="DE11" s="128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1280"/>
      <c r="B12" s="1280"/>
      <c r="C12" s="1280"/>
      <c r="D12" s="1280"/>
      <c r="E12" s="1280"/>
      <c r="F12" s="1280"/>
      <c r="G12" s="1280"/>
      <c r="H12" s="1280"/>
      <c r="I12" s="1280"/>
      <c r="J12" s="1280"/>
      <c r="K12" s="1280"/>
      <c r="L12" s="1280"/>
      <c r="M12" s="1280"/>
      <c r="N12" s="1280"/>
      <c r="O12" s="1280"/>
      <c r="P12" s="1280"/>
      <c r="Q12" s="1280"/>
      <c r="R12" s="1280"/>
      <c r="S12" s="1280"/>
      <c r="T12" s="1280"/>
      <c r="U12" s="1280"/>
      <c r="V12" s="1280"/>
      <c r="W12" s="1280"/>
      <c r="X12" s="1280"/>
      <c r="Y12" s="1280"/>
      <c r="Z12" s="1280"/>
      <c r="AA12" s="1280"/>
      <c r="AB12" s="1280"/>
      <c r="AC12" s="1280"/>
      <c r="AD12" s="1280"/>
      <c r="AE12" s="1280"/>
      <c r="AF12" s="1280"/>
      <c r="AG12" s="1280"/>
      <c r="AH12" s="1280"/>
      <c r="AI12" s="1280"/>
      <c r="AJ12" s="1280"/>
      <c r="AK12" s="1280"/>
      <c r="AL12" s="1280"/>
      <c r="AM12" s="1280"/>
      <c r="AN12" s="1280"/>
      <c r="AO12" s="1280"/>
      <c r="AP12" s="1280"/>
      <c r="AQ12" s="1280"/>
      <c r="AR12" s="1280"/>
      <c r="AS12" s="1280"/>
      <c r="AT12" s="1280"/>
      <c r="AU12" s="1280"/>
      <c r="AV12" s="1280"/>
      <c r="AW12" s="1280"/>
      <c r="AX12" s="1280"/>
      <c r="AY12" s="1280"/>
      <c r="AZ12" s="1280"/>
      <c r="BA12" s="1280"/>
      <c r="BB12" s="1280"/>
      <c r="BC12" s="1280"/>
      <c r="BD12" s="1280"/>
      <c r="BE12" s="1280"/>
      <c r="BF12" s="1280"/>
      <c r="BG12" s="1280"/>
      <c r="BH12" s="1280"/>
      <c r="BI12" s="1280"/>
      <c r="BJ12" s="1280"/>
      <c r="BK12" s="1280"/>
      <c r="BL12" s="1280"/>
      <c r="BM12" s="1280"/>
      <c r="BN12" s="1280"/>
      <c r="BO12" s="1280"/>
      <c r="BP12" s="1280"/>
      <c r="BQ12" s="1280"/>
      <c r="BR12" s="1280"/>
      <c r="BS12" s="1280"/>
      <c r="BT12" s="1280"/>
      <c r="BU12" s="1280"/>
      <c r="BV12" s="1280"/>
      <c r="BW12" s="1280"/>
      <c r="BX12" s="1280"/>
      <c r="BY12" s="1280"/>
      <c r="BZ12" s="1280"/>
      <c r="CA12" s="1280"/>
      <c r="CB12" s="1280"/>
      <c r="CC12" s="1280"/>
      <c r="CD12" s="1280"/>
      <c r="CE12" s="1280"/>
      <c r="CF12" s="1280"/>
      <c r="CG12" s="1280"/>
      <c r="CH12" s="1280"/>
      <c r="CI12" s="1280"/>
      <c r="CJ12" s="1280"/>
      <c r="CK12" s="1280"/>
      <c r="CL12" s="1280"/>
      <c r="CM12" s="1280"/>
      <c r="CN12" s="1280"/>
      <c r="CO12" s="1280"/>
      <c r="CP12" s="1280"/>
      <c r="CQ12" s="1280"/>
      <c r="CR12" s="1280"/>
      <c r="CS12" s="1280"/>
      <c r="CT12" s="1280"/>
      <c r="CU12" s="1280"/>
      <c r="CV12" s="1280"/>
      <c r="CW12" s="1280"/>
      <c r="CX12" s="1280"/>
      <c r="CY12" s="1280"/>
      <c r="CZ12" s="1280"/>
      <c r="DA12" s="1280"/>
      <c r="DB12" s="1280"/>
      <c r="DC12" s="1280"/>
      <c r="DD12" s="1280"/>
      <c r="DE12" s="1280"/>
      <c r="DF12" s="291"/>
      <c r="DG12" s="291"/>
      <c r="DH12" s="291"/>
      <c r="DI12" s="291"/>
      <c r="DJ12" s="291"/>
      <c r="DK12" s="291"/>
      <c r="DL12" s="291"/>
      <c r="DM12" s="291"/>
      <c r="DN12" s="291"/>
      <c r="DO12" s="291"/>
      <c r="DP12" s="291"/>
      <c r="DQ12" s="291"/>
      <c r="DR12" s="291"/>
      <c r="DS12" s="291"/>
      <c r="DT12" s="291"/>
      <c r="DU12" s="291"/>
      <c r="DV12" s="291"/>
      <c r="DW12" s="291"/>
      <c r="EM12" s="290" t="s">
        <v>590</v>
      </c>
    </row>
    <row r="13" spans="1:143" s="290" customFormat="1" ht="13.2" x14ac:dyDescent="0.2">
      <c r="A13" s="1280"/>
      <c r="B13" s="1280"/>
      <c r="C13" s="1280"/>
      <c r="D13" s="1280"/>
      <c r="E13" s="1280"/>
      <c r="F13" s="1280"/>
      <c r="G13" s="1280"/>
      <c r="H13" s="1280"/>
      <c r="I13" s="1280"/>
      <c r="J13" s="1280"/>
      <c r="K13" s="1280"/>
      <c r="L13" s="1280"/>
      <c r="M13" s="1280"/>
      <c r="N13" s="1280"/>
      <c r="O13" s="1280"/>
      <c r="P13" s="1280"/>
      <c r="Q13" s="1280"/>
      <c r="R13" s="1280"/>
      <c r="S13" s="1280"/>
      <c r="T13" s="1280"/>
      <c r="U13" s="1280"/>
      <c r="V13" s="1280"/>
      <c r="W13" s="1280"/>
      <c r="X13" s="1280"/>
      <c r="Y13" s="1280"/>
      <c r="Z13" s="1280"/>
      <c r="AA13" s="1280"/>
      <c r="AB13" s="1280"/>
      <c r="AC13" s="1280"/>
      <c r="AD13" s="1280"/>
      <c r="AE13" s="1280"/>
      <c r="AF13" s="1280"/>
      <c r="AG13" s="1280"/>
      <c r="AH13" s="1280"/>
      <c r="AI13" s="1280"/>
      <c r="AJ13" s="1280"/>
      <c r="AK13" s="1280"/>
      <c r="AL13" s="1280"/>
      <c r="AM13" s="1280"/>
      <c r="AN13" s="1280"/>
      <c r="AO13" s="1280"/>
      <c r="AP13" s="1280"/>
      <c r="AQ13" s="1280"/>
      <c r="AR13" s="1280"/>
      <c r="AS13" s="1280"/>
      <c r="AT13" s="1280"/>
      <c r="AU13" s="1280"/>
      <c r="AV13" s="1280"/>
      <c r="AW13" s="1280"/>
      <c r="AX13" s="1280"/>
      <c r="AY13" s="1280"/>
      <c r="AZ13" s="1280"/>
      <c r="BA13" s="1280"/>
      <c r="BB13" s="1280"/>
      <c r="BC13" s="1280"/>
      <c r="BD13" s="1280"/>
      <c r="BE13" s="1280"/>
      <c r="BF13" s="1280"/>
      <c r="BG13" s="1280"/>
      <c r="BH13" s="1280"/>
      <c r="BI13" s="1280"/>
      <c r="BJ13" s="1280"/>
      <c r="BK13" s="1280"/>
      <c r="BL13" s="1280"/>
      <c r="BM13" s="1280"/>
      <c r="BN13" s="1280"/>
      <c r="BO13" s="1280"/>
      <c r="BP13" s="1280"/>
      <c r="BQ13" s="1280"/>
      <c r="BR13" s="1280"/>
      <c r="BS13" s="1280"/>
      <c r="BT13" s="1280"/>
      <c r="BU13" s="1280"/>
      <c r="BV13" s="1280"/>
      <c r="BW13" s="1280"/>
      <c r="BX13" s="1280"/>
      <c r="BY13" s="1280"/>
      <c r="BZ13" s="1280"/>
      <c r="CA13" s="1280"/>
      <c r="CB13" s="1280"/>
      <c r="CC13" s="1280"/>
      <c r="CD13" s="1280"/>
      <c r="CE13" s="1280"/>
      <c r="CF13" s="1280"/>
      <c r="CG13" s="1280"/>
      <c r="CH13" s="1280"/>
      <c r="CI13" s="1280"/>
      <c r="CJ13" s="1280"/>
      <c r="CK13" s="1280"/>
      <c r="CL13" s="1280"/>
      <c r="CM13" s="1280"/>
      <c r="CN13" s="1280"/>
      <c r="CO13" s="1280"/>
      <c r="CP13" s="1280"/>
      <c r="CQ13" s="1280"/>
      <c r="CR13" s="1280"/>
      <c r="CS13" s="1280"/>
      <c r="CT13" s="1280"/>
      <c r="CU13" s="1280"/>
      <c r="CV13" s="1280"/>
      <c r="CW13" s="1280"/>
      <c r="CX13" s="1280"/>
      <c r="CY13" s="1280"/>
      <c r="CZ13" s="1280"/>
      <c r="DA13" s="1280"/>
      <c r="DB13" s="1280"/>
      <c r="DC13" s="1280"/>
      <c r="DD13" s="1280"/>
      <c r="DE13" s="128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1280"/>
      <c r="B14" s="1280"/>
      <c r="C14" s="1280"/>
      <c r="D14" s="1280"/>
      <c r="E14" s="1280"/>
      <c r="F14" s="1280"/>
      <c r="G14" s="1280"/>
      <c r="H14" s="1280"/>
      <c r="I14" s="1280"/>
      <c r="J14" s="1280"/>
      <c r="K14" s="1280"/>
      <c r="L14" s="1280"/>
      <c r="M14" s="1280"/>
      <c r="N14" s="1280"/>
      <c r="O14" s="1280"/>
      <c r="P14" s="1280"/>
      <c r="Q14" s="1280"/>
      <c r="R14" s="1280"/>
      <c r="S14" s="1280"/>
      <c r="T14" s="1280"/>
      <c r="U14" s="1280"/>
      <c r="V14" s="1280"/>
      <c r="W14" s="1280"/>
      <c r="X14" s="1280"/>
      <c r="Y14" s="1280"/>
      <c r="Z14" s="1280"/>
      <c r="AA14" s="1280"/>
      <c r="AB14" s="1280"/>
      <c r="AC14" s="1280"/>
      <c r="AD14" s="1280"/>
      <c r="AE14" s="1280"/>
      <c r="AF14" s="1280"/>
      <c r="AG14" s="1280"/>
      <c r="AH14" s="1280"/>
      <c r="AI14" s="1280"/>
      <c r="AJ14" s="1280"/>
      <c r="AK14" s="1280"/>
      <c r="AL14" s="1280"/>
      <c r="AM14" s="1280"/>
      <c r="AN14" s="1280"/>
      <c r="AO14" s="1280"/>
      <c r="AP14" s="1280"/>
      <c r="AQ14" s="1280"/>
      <c r="AR14" s="1280"/>
      <c r="AS14" s="1280"/>
      <c r="AT14" s="1280"/>
      <c r="AU14" s="1280"/>
      <c r="AV14" s="1280"/>
      <c r="AW14" s="1280"/>
      <c r="AX14" s="1280"/>
      <c r="AY14" s="1280"/>
      <c r="AZ14" s="1280"/>
      <c r="BA14" s="1280"/>
      <c r="BB14" s="1280"/>
      <c r="BC14" s="1280"/>
      <c r="BD14" s="1280"/>
      <c r="BE14" s="1280"/>
      <c r="BF14" s="1280"/>
      <c r="BG14" s="1280"/>
      <c r="BH14" s="1280"/>
      <c r="BI14" s="1280"/>
      <c r="BJ14" s="1280"/>
      <c r="BK14" s="1280"/>
      <c r="BL14" s="1280"/>
      <c r="BM14" s="1280"/>
      <c r="BN14" s="1280"/>
      <c r="BO14" s="1280"/>
      <c r="BP14" s="1280"/>
      <c r="BQ14" s="1280"/>
      <c r="BR14" s="1280"/>
      <c r="BS14" s="1280"/>
      <c r="BT14" s="1280"/>
      <c r="BU14" s="1280"/>
      <c r="BV14" s="1280"/>
      <c r="BW14" s="1280"/>
      <c r="BX14" s="1280"/>
      <c r="BY14" s="1280"/>
      <c r="BZ14" s="1280"/>
      <c r="CA14" s="1280"/>
      <c r="CB14" s="1280"/>
      <c r="CC14" s="1280"/>
      <c r="CD14" s="1280"/>
      <c r="CE14" s="1280"/>
      <c r="CF14" s="1280"/>
      <c r="CG14" s="1280"/>
      <c r="CH14" s="1280"/>
      <c r="CI14" s="1280"/>
      <c r="CJ14" s="1280"/>
      <c r="CK14" s="1280"/>
      <c r="CL14" s="1280"/>
      <c r="CM14" s="1280"/>
      <c r="CN14" s="1280"/>
      <c r="CO14" s="1280"/>
      <c r="CP14" s="1280"/>
      <c r="CQ14" s="1280"/>
      <c r="CR14" s="1280"/>
      <c r="CS14" s="1280"/>
      <c r="CT14" s="1280"/>
      <c r="CU14" s="1280"/>
      <c r="CV14" s="1280"/>
      <c r="CW14" s="1280"/>
      <c r="CX14" s="1280"/>
      <c r="CY14" s="1280"/>
      <c r="CZ14" s="1280"/>
      <c r="DA14" s="1280"/>
      <c r="DB14" s="1280"/>
      <c r="DC14" s="1280"/>
      <c r="DD14" s="1280"/>
      <c r="DE14" s="128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1279"/>
      <c r="B15" s="1280"/>
      <c r="C15" s="1280"/>
      <c r="D15" s="1280"/>
      <c r="E15" s="1280"/>
      <c r="F15" s="1280"/>
      <c r="G15" s="1280"/>
      <c r="H15" s="1280"/>
      <c r="I15" s="1280"/>
      <c r="J15" s="1280"/>
      <c r="K15" s="1280"/>
      <c r="L15" s="1280"/>
      <c r="M15" s="1280"/>
      <c r="N15" s="1280"/>
      <c r="O15" s="1280"/>
      <c r="P15" s="1280"/>
      <c r="Q15" s="1280"/>
      <c r="R15" s="1280"/>
      <c r="S15" s="1280"/>
      <c r="T15" s="1280"/>
      <c r="U15" s="1280"/>
      <c r="V15" s="1280"/>
      <c r="W15" s="1280"/>
      <c r="X15" s="1280"/>
      <c r="Y15" s="1280"/>
      <c r="Z15" s="1280"/>
      <c r="AA15" s="1280"/>
      <c r="AB15" s="1280"/>
      <c r="AC15" s="1280"/>
      <c r="AD15" s="1280"/>
      <c r="AE15" s="1280"/>
      <c r="AF15" s="1280"/>
      <c r="AG15" s="1280"/>
      <c r="AH15" s="1280"/>
      <c r="AI15" s="1280"/>
      <c r="AJ15" s="1280"/>
      <c r="AK15" s="1280"/>
      <c r="AL15" s="1280"/>
      <c r="AM15" s="1280"/>
      <c r="AN15" s="1280"/>
      <c r="AO15" s="1280"/>
      <c r="AP15" s="1280"/>
      <c r="AQ15" s="1280"/>
      <c r="AR15" s="1280"/>
      <c r="AS15" s="1280"/>
      <c r="AT15" s="1280"/>
      <c r="AU15" s="1280"/>
      <c r="AV15" s="1280"/>
      <c r="AW15" s="1280"/>
      <c r="AX15" s="1280"/>
      <c r="AY15" s="1280"/>
      <c r="AZ15" s="1280"/>
      <c r="BA15" s="1280"/>
      <c r="BB15" s="1280"/>
      <c r="BC15" s="1280"/>
      <c r="BD15" s="1280"/>
      <c r="BE15" s="1280"/>
      <c r="BF15" s="1280"/>
      <c r="BG15" s="1280"/>
      <c r="BH15" s="1280"/>
      <c r="BI15" s="1280"/>
      <c r="BJ15" s="1280"/>
      <c r="BK15" s="1280"/>
      <c r="BL15" s="1280"/>
      <c r="BM15" s="1280"/>
      <c r="BN15" s="1280"/>
      <c r="BO15" s="1280"/>
      <c r="BP15" s="1280"/>
      <c r="BQ15" s="1280"/>
      <c r="BR15" s="1280"/>
      <c r="BS15" s="1280"/>
      <c r="BT15" s="1280"/>
      <c r="BU15" s="1280"/>
      <c r="BV15" s="1280"/>
      <c r="BW15" s="1280"/>
      <c r="BX15" s="1280"/>
      <c r="BY15" s="1280"/>
      <c r="BZ15" s="1280"/>
      <c r="CA15" s="1280"/>
      <c r="CB15" s="1280"/>
      <c r="CC15" s="1280"/>
      <c r="CD15" s="1280"/>
      <c r="CE15" s="1280"/>
      <c r="CF15" s="1280"/>
      <c r="CG15" s="1280"/>
      <c r="CH15" s="1280"/>
      <c r="CI15" s="1280"/>
      <c r="CJ15" s="1280"/>
      <c r="CK15" s="1280"/>
      <c r="CL15" s="1280"/>
      <c r="CM15" s="1280"/>
      <c r="CN15" s="1280"/>
      <c r="CO15" s="1280"/>
      <c r="CP15" s="1280"/>
      <c r="CQ15" s="1280"/>
      <c r="CR15" s="1280"/>
      <c r="CS15" s="1280"/>
      <c r="CT15" s="1280"/>
      <c r="CU15" s="1280"/>
      <c r="CV15" s="1280"/>
      <c r="CW15" s="1280"/>
      <c r="CX15" s="1280"/>
      <c r="CY15" s="1280"/>
      <c r="CZ15" s="1280"/>
      <c r="DA15" s="1280"/>
      <c r="DB15" s="1280"/>
      <c r="DC15" s="1280"/>
      <c r="DD15" s="1280"/>
      <c r="DE15" s="128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1279"/>
      <c r="B16" s="1280"/>
      <c r="C16" s="1280"/>
      <c r="D16" s="1280"/>
      <c r="E16" s="1280"/>
      <c r="F16" s="1280"/>
      <c r="G16" s="1280"/>
      <c r="H16" s="1280"/>
      <c r="I16" s="1280"/>
      <c r="J16" s="1280"/>
      <c r="K16" s="1280"/>
      <c r="L16" s="1280"/>
      <c r="M16" s="1280"/>
      <c r="N16" s="1280"/>
      <c r="O16" s="1280"/>
      <c r="P16" s="1280"/>
      <c r="Q16" s="1280"/>
      <c r="R16" s="1280"/>
      <c r="S16" s="1280"/>
      <c r="T16" s="1280"/>
      <c r="U16" s="1280"/>
      <c r="V16" s="1280"/>
      <c r="W16" s="1280"/>
      <c r="X16" s="1280"/>
      <c r="Y16" s="1280"/>
      <c r="Z16" s="1280"/>
      <c r="AA16" s="1280"/>
      <c r="AB16" s="1280"/>
      <c r="AC16" s="1280"/>
      <c r="AD16" s="1280"/>
      <c r="AE16" s="1280"/>
      <c r="AF16" s="1280"/>
      <c r="AG16" s="1280"/>
      <c r="AH16" s="1280"/>
      <c r="AI16" s="1280"/>
      <c r="AJ16" s="1280"/>
      <c r="AK16" s="1280"/>
      <c r="AL16" s="1280"/>
      <c r="AM16" s="1280"/>
      <c r="AN16" s="1280"/>
      <c r="AO16" s="1280"/>
      <c r="AP16" s="1280"/>
      <c r="AQ16" s="1280"/>
      <c r="AR16" s="1280"/>
      <c r="AS16" s="1280"/>
      <c r="AT16" s="1280"/>
      <c r="AU16" s="1280"/>
      <c r="AV16" s="1280"/>
      <c r="AW16" s="1280"/>
      <c r="AX16" s="1280"/>
      <c r="AY16" s="1280"/>
      <c r="AZ16" s="1280"/>
      <c r="BA16" s="1280"/>
      <c r="BB16" s="1280"/>
      <c r="BC16" s="1280"/>
      <c r="BD16" s="1280"/>
      <c r="BE16" s="1280"/>
      <c r="BF16" s="1280"/>
      <c r="BG16" s="1280"/>
      <c r="BH16" s="1280"/>
      <c r="BI16" s="1280"/>
      <c r="BJ16" s="1280"/>
      <c r="BK16" s="1280"/>
      <c r="BL16" s="1280"/>
      <c r="BM16" s="1280"/>
      <c r="BN16" s="1280"/>
      <c r="BO16" s="1280"/>
      <c r="BP16" s="1280"/>
      <c r="BQ16" s="1280"/>
      <c r="BR16" s="1280"/>
      <c r="BS16" s="1280"/>
      <c r="BT16" s="1280"/>
      <c r="BU16" s="1280"/>
      <c r="BV16" s="1280"/>
      <c r="BW16" s="1280"/>
      <c r="BX16" s="1280"/>
      <c r="BY16" s="1280"/>
      <c r="BZ16" s="1280"/>
      <c r="CA16" s="1280"/>
      <c r="CB16" s="1280"/>
      <c r="CC16" s="1280"/>
      <c r="CD16" s="1280"/>
      <c r="CE16" s="1280"/>
      <c r="CF16" s="1280"/>
      <c r="CG16" s="1280"/>
      <c r="CH16" s="1280"/>
      <c r="CI16" s="1280"/>
      <c r="CJ16" s="1280"/>
      <c r="CK16" s="1280"/>
      <c r="CL16" s="1280"/>
      <c r="CM16" s="1280"/>
      <c r="CN16" s="1280"/>
      <c r="CO16" s="1280"/>
      <c r="CP16" s="1280"/>
      <c r="CQ16" s="1280"/>
      <c r="CR16" s="1280"/>
      <c r="CS16" s="1280"/>
      <c r="CT16" s="1280"/>
      <c r="CU16" s="1280"/>
      <c r="CV16" s="1280"/>
      <c r="CW16" s="1280"/>
      <c r="CX16" s="1280"/>
      <c r="CY16" s="1280"/>
      <c r="CZ16" s="1280"/>
      <c r="DA16" s="1280"/>
      <c r="DB16" s="1280"/>
      <c r="DC16" s="1280"/>
      <c r="DD16" s="1280"/>
      <c r="DE16" s="128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1279"/>
      <c r="B17" s="1280"/>
      <c r="C17" s="1280"/>
      <c r="D17" s="1280"/>
      <c r="E17" s="1280"/>
      <c r="F17" s="1280"/>
      <c r="G17" s="1280"/>
      <c r="H17" s="1280"/>
      <c r="I17" s="1280"/>
      <c r="J17" s="1280"/>
      <c r="K17" s="1280"/>
      <c r="L17" s="1280"/>
      <c r="M17" s="1280"/>
      <c r="N17" s="1280"/>
      <c r="O17" s="1280"/>
      <c r="P17" s="1280"/>
      <c r="Q17" s="1280"/>
      <c r="R17" s="1280"/>
      <c r="S17" s="1280"/>
      <c r="T17" s="1280"/>
      <c r="U17" s="1280"/>
      <c r="V17" s="1280"/>
      <c r="W17" s="1280"/>
      <c r="X17" s="1280"/>
      <c r="Y17" s="1280"/>
      <c r="Z17" s="1280"/>
      <c r="AA17" s="1280"/>
      <c r="AB17" s="1280"/>
      <c r="AC17" s="1280"/>
      <c r="AD17" s="1280"/>
      <c r="AE17" s="1280"/>
      <c r="AF17" s="1280"/>
      <c r="AG17" s="1280"/>
      <c r="AH17" s="1280"/>
      <c r="AI17" s="1280"/>
      <c r="AJ17" s="1280"/>
      <c r="AK17" s="1280"/>
      <c r="AL17" s="1280"/>
      <c r="AM17" s="1280"/>
      <c r="AN17" s="1280"/>
      <c r="AO17" s="1280"/>
      <c r="AP17" s="1280"/>
      <c r="AQ17" s="1280"/>
      <c r="AR17" s="1280"/>
      <c r="AS17" s="1280"/>
      <c r="AT17" s="1280"/>
      <c r="AU17" s="1280"/>
      <c r="AV17" s="1280"/>
      <c r="AW17" s="1280"/>
      <c r="AX17" s="1280"/>
      <c r="AY17" s="1280"/>
      <c r="AZ17" s="1280"/>
      <c r="BA17" s="1280"/>
      <c r="BB17" s="1280"/>
      <c r="BC17" s="1280"/>
      <c r="BD17" s="1280"/>
      <c r="BE17" s="1280"/>
      <c r="BF17" s="1280"/>
      <c r="BG17" s="1280"/>
      <c r="BH17" s="1280"/>
      <c r="BI17" s="1280"/>
      <c r="BJ17" s="1280"/>
      <c r="BK17" s="1280"/>
      <c r="BL17" s="1280"/>
      <c r="BM17" s="1280"/>
      <c r="BN17" s="1280"/>
      <c r="BO17" s="1280"/>
      <c r="BP17" s="1280"/>
      <c r="BQ17" s="1280"/>
      <c r="BR17" s="1280"/>
      <c r="BS17" s="1280"/>
      <c r="BT17" s="1280"/>
      <c r="BU17" s="1280"/>
      <c r="BV17" s="1280"/>
      <c r="BW17" s="1280"/>
      <c r="BX17" s="1280"/>
      <c r="BY17" s="1280"/>
      <c r="BZ17" s="1280"/>
      <c r="CA17" s="1280"/>
      <c r="CB17" s="1280"/>
      <c r="CC17" s="1280"/>
      <c r="CD17" s="1280"/>
      <c r="CE17" s="1280"/>
      <c r="CF17" s="1280"/>
      <c r="CG17" s="1280"/>
      <c r="CH17" s="1280"/>
      <c r="CI17" s="1280"/>
      <c r="CJ17" s="1280"/>
      <c r="CK17" s="1280"/>
      <c r="CL17" s="1280"/>
      <c r="CM17" s="1280"/>
      <c r="CN17" s="1280"/>
      <c r="CO17" s="1280"/>
      <c r="CP17" s="1280"/>
      <c r="CQ17" s="1280"/>
      <c r="CR17" s="1280"/>
      <c r="CS17" s="1280"/>
      <c r="CT17" s="1280"/>
      <c r="CU17" s="1280"/>
      <c r="CV17" s="1280"/>
      <c r="CW17" s="1280"/>
      <c r="CX17" s="1280"/>
      <c r="CY17" s="1280"/>
      <c r="CZ17" s="1280"/>
      <c r="DA17" s="1280"/>
      <c r="DB17" s="1280"/>
      <c r="DC17" s="1280"/>
      <c r="DD17" s="1280"/>
      <c r="DE17" s="128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1279"/>
      <c r="B18" s="1280"/>
      <c r="C18" s="1280"/>
      <c r="D18" s="1280"/>
      <c r="E18" s="1280"/>
      <c r="F18" s="1280"/>
      <c r="G18" s="1280"/>
      <c r="H18" s="1280"/>
      <c r="I18" s="1280"/>
      <c r="J18" s="1280"/>
      <c r="K18" s="1280"/>
      <c r="L18" s="1280"/>
      <c r="M18" s="1280"/>
      <c r="N18" s="1280"/>
      <c r="O18" s="1280"/>
      <c r="P18" s="1280"/>
      <c r="Q18" s="1280"/>
      <c r="R18" s="1280"/>
      <c r="S18" s="1280"/>
      <c r="T18" s="1280"/>
      <c r="U18" s="1280"/>
      <c r="V18" s="1280"/>
      <c r="W18" s="1280"/>
      <c r="X18" s="1280"/>
      <c r="Y18" s="1280"/>
      <c r="Z18" s="1280"/>
      <c r="AA18" s="1280"/>
      <c r="AB18" s="1280"/>
      <c r="AC18" s="1280"/>
      <c r="AD18" s="1280"/>
      <c r="AE18" s="1280"/>
      <c r="AF18" s="1280"/>
      <c r="AG18" s="1280"/>
      <c r="AH18" s="1280"/>
      <c r="AI18" s="1280"/>
      <c r="AJ18" s="1280"/>
      <c r="AK18" s="1280"/>
      <c r="AL18" s="1280"/>
      <c r="AM18" s="1280"/>
      <c r="AN18" s="1280"/>
      <c r="AO18" s="1280"/>
      <c r="AP18" s="1280"/>
      <c r="AQ18" s="1280"/>
      <c r="AR18" s="1280"/>
      <c r="AS18" s="1280"/>
      <c r="AT18" s="1280"/>
      <c r="AU18" s="1280"/>
      <c r="AV18" s="1280"/>
      <c r="AW18" s="1280"/>
      <c r="AX18" s="1280"/>
      <c r="AY18" s="1280"/>
      <c r="AZ18" s="1280"/>
      <c r="BA18" s="1280"/>
      <c r="BB18" s="1280"/>
      <c r="BC18" s="1280"/>
      <c r="BD18" s="1280"/>
      <c r="BE18" s="1280"/>
      <c r="BF18" s="1280"/>
      <c r="BG18" s="1280"/>
      <c r="BH18" s="1280"/>
      <c r="BI18" s="1280"/>
      <c r="BJ18" s="1280"/>
      <c r="BK18" s="1280"/>
      <c r="BL18" s="1280"/>
      <c r="BM18" s="1280"/>
      <c r="BN18" s="1280"/>
      <c r="BO18" s="1280"/>
      <c r="BP18" s="1280"/>
      <c r="BQ18" s="1280"/>
      <c r="BR18" s="1280"/>
      <c r="BS18" s="1280"/>
      <c r="BT18" s="1280"/>
      <c r="BU18" s="1280"/>
      <c r="BV18" s="1280"/>
      <c r="BW18" s="1280"/>
      <c r="BX18" s="1280"/>
      <c r="BY18" s="1280"/>
      <c r="BZ18" s="1280"/>
      <c r="CA18" s="1280"/>
      <c r="CB18" s="1280"/>
      <c r="CC18" s="1280"/>
      <c r="CD18" s="1280"/>
      <c r="CE18" s="1280"/>
      <c r="CF18" s="1280"/>
      <c r="CG18" s="1280"/>
      <c r="CH18" s="1280"/>
      <c r="CI18" s="1280"/>
      <c r="CJ18" s="1280"/>
      <c r="CK18" s="1280"/>
      <c r="CL18" s="1280"/>
      <c r="CM18" s="1280"/>
      <c r="CN18" s="1280"/>
      <c r="CO18" s="1280"/>
      <c r="CP18" s="1280"/>
      <c r="CQ18" s="1280"/>
      <c r="CR18" s="1280"/>
      <c r="CS18" s="1280"/>
      <c r="CT18" s="1280"/>
      <c r="CU18" s="1280"/>
      <c r="CV18" s="1280"/>
      <c r="CW18" s="1280"/>
      <c r="CX18" s="1280"/>
      <c r="CY18" s="1280"/>
      <c r="CZ18" s="1280"/>
      <c r="DA18" s="1280"/>
      <c r="DB18" s="1280"/>
      <c r="DC18" s="1280"/>
      <c r="DD18" s="1280"/>
      <c r="DE18" s="128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1279"/>
      <c r="DE19" s="1279"/>
    </row>
    <row r="20" spans="1:351" ht="13.2" x14ac:dyDescent="0.2">
      <c r="DD20" s="1279"/>
      <c r="DE20" s="1279"/>
    </row>
    <row r="21" spans="1:351" ht="16.2" x14ac:dyDescent="0.2">
      <c r="B21" s="1281"/>
      <c r="C21" s="1282"/>
      <c r="D21" s="1282"/>
      <c r="E21" s="1282"/>
      <c r="F21" s="1282"/>
      <c r="G21" s="1282"/>
      <c r="H21" s="1282"/>
      <c r="I21" s="1282"/>
      <c r="J21" s="1282"/>
      <c r="K21" s="1282"/>
      <c r="L21" s="1282"/>
      <c r="M21" s="1282"/>
      <c r="N21" s="1283"/>
      <c r="O21" s="1282"/>
      <c r="P21" s="1282"/>
      <c r="Q21" s="1282"/>
      <c r="R21" s="1282"/>
      <c r="S21" s="1282"/>
      <c r="T21" s="1282"/>
      <c r="U21" s="1282"/>
      <c r="V21" s="1282"/>
      <c r="W21" s="1282"/>
      <c r="X21" s="1282"/>
      <c r="Y21" s="1282"/>
      <c r="Z21" s="1282"/>
      <c r="AA21" s="1282"/>
      <c r="AB21" s="1282"/>
      <c r="AC21" s="1282"/>
      <c r="AD21" s="1282"/>
      <c r="AE21" s="1282"/>
      <c r="AF21" s="1282"/>
      <c r="AG21" s="1282"/>
      <c r="AH21" s="1282"/>
      <c r="AI21" s="1282"/>
      <c r="AJ21" s="1282"/>
      <c r="AK21" s="1282"/>
      <c r="AL21" s="1282"/>
      <c r="AM21" s="1282"/>
      <c r="AN21" s="1282"/>
      <c r="AO21" s="1282"/>
      <c r="AP21" s="1282"/>
      <c r="AQ21" s="1282"/>
      <c r="AR21" s="1282"/>
      <c r="AS21" s="1282"/>
      <c r="AT21" s="1283"/>
      <c r="AU21" s="1282"/>
      <c r="AV21" s="1282"/>
      <c r="AW21" s="1282"/>
      <c r="AX21" s="1282"/>
      <c r="AY21" s="1282"/>
      <c r="AZ21" s="1282"/>
      <c r="BA21" s="1282"/>
      <c r="BB21" s="1282"/>
      <c r="BC21" s="1282"/>
      <c r="BD21" s="1282"/>
      <c r="BE21" s="1282"/>
      <c r="BF21" s="1283"/>
      <c r="BG21" s="1282"/>
      <c r="BH21" s="1282"/>
      <c r="BI21" s="1282"/>
      <c r="BJ21" s="1282"/>
      <c r="BK21" s="1282"/>
      <c r="BL21" s="1282"/>
      <c r="BM21" s="1282"/>
      <c r="BN21" s="1282"/>
      <c r="BO21" s="1282"/>
      <c r="BP21" s="1282"/>
      <c r="BQ21" s="1282"/>
      <c r="BR21" s="1283"/>
      <c r="BS21" s="1282"/>
      <c r="BT21" s="1282"/>
      <c r="BU21" s="1282"/>
      <c r="BV21" s="1282"/>
      <c r="BW21" s="1282"/>
      <c r="BX21" s="1282"/>
      <c r="BY21" s="1282"/>
      <c r="BZ21" s="1282"/>
      <c r="CA21" s="1282"/>
      <c r="CB21" s="1282"/>
      <c r="CC21" s="1282"/>
      <c r="CD21" s="1283"/>
      <c r="CE21" s="1282"/>
      <c r="CF21" s="1282"/>
      <c r="CG21" s="1282"/>
      <c r="CH21" s="1282"/>
      <c r="CI21" s="1282"/>
      <c r="CJ21" s="1282"/>
      <c r="CK21" s="1282"/>
      <c r="CL21" s="1282"/>
      <c r="CM21" s="1282"/>
      <c r="CN21" s="1282"/>
      <c r="CO21" s="1282"/>
      <c r="CP21" s="1283"/>
      <c r="CQ21" s="1282"/>
      <c r="CR21" s="1282"/>
      <c r="CS21" s="1282"/>
      <c r="CT21" s="1282"/>
      <c r="CU21" s="1282"/>
      <c r="CV21" s="1282"/>
      <c r="CW21" s="1282"/>
      <c r="CX21" s="1282"/>
      <c r="CY21" s="1282"/>
      <c r="CZ21" s="1282"/>
      <c r="DA21" s="1282"/>
      <c r="DB21" s="1283"/>
      <c r="DC21" s="1282"/>
      <c r="DD21" s="1284"/>
      <c r="DE21" s="1279"/>
      <c r="MM21" s="1285"/>
    </row>
    <row r="22" spans="1:351" ht="16.2" x14ac:dyDescent="0.2">
      <c r="B22" s="1286"/>
      <c r="MM22" s="1285"/>
    </row>
    <row r="23" spans="1:351" ht="13.2" x14ac:dyDescent="0.2">
      <c r="B23" s="1286"/>
    </row>
    <row r="24" spans="1:351" ht="13.2" x14ac:dyDescent="0.2">
      <c r="B24" s="1286"/>
    </row>
    <row r="25" spans="1:351" ht="13.2" x14ac:dyDescent="0.2">
      <c r="B25" s="1286"/>
    </row>
    <row r="26" spans="1:351" ht="13.2" x14ac:dyDescent="0.2">
      <c r="B26" s="1286"/>
    </row>
    <row r="27" spans="1:351" ht="13.2" x14ac:dyDescent="0.2">
      <c r="B27" s="1286"/>
    </row>
    <row r="28" spans="1:351" ht="13.2" x14ac:dyDescent="0.2">
      <c r="B28" s="1286"/>
    </row>
    <row r="29" spans="1:351" ht="13.2" x14ac:dyDescent="0.2">
      <c r="B29" s="1286"/>
    </row>
    <row r="30" spans="1:351" ht="13.2" x14ac:dyDescent="0.2">
      <c r="B30" s="1286"/>
    </row>
    <row r="31" spans="1:351" ht="13.2" x14ac:dyDescent="0.2">
      <c r="B31" s="1286"/>
    </row>
    <row r="32" spans="1:351" ht="13.2" x14ac:dyDescent="0.2">
      <c r="B32" s="1286"/>
    </row>
    <row r="33" spans="2:109" ht="13.2" x14ac:dyDescent="0.2">
      <c r="B33" s="1286"/>
    </row>
    <row r="34" spans="2:109" ht="13.2" x14ac:dyDescent="0.2">
      <c r="B34" s="1286"/>
    </row>
    <row r="35" spans="2:109" ht="13.2" x14ac:dyDescent="0.2">
      <c r="B35" s="1286"/>
    </row>
    <row r="36" spans="2:109" ht="13.2" x14ac:dyDescent="0.2">
      <c r="B36" s="1286"/>
    </row>
    <row r="37" spans="2:109" ht="13.2" x14ac:dyDescent="0.2">
      <c r="B37" s="1286"/>
    </row>
    <row r="38" spans="2:109" ht="13.2" x14ac:dyDescent="0.2">
      <c r="B38" s="1286"/>
    </row>
    <row r="39" spans="2:109" ht="13.2" x14ac:dyDescent="0.2">
      <c r="B39" s="1288"/>
      <c r="C39" s="1289"/>
      <c r="D39" s="1289"/>
      <c r="E39" s="1289"/>
      <c r="F39" s="1289"/>
      <c r="G39" s="1289"/>
      <c r="H39" s="1289"/>
      <c r="I39" s="1289"/>
      <c r="J39" s="1289"/>
      <c r="K39" s="1289"/>
      <c r="L39" s="1289"/>
      <c r="M39" s="1289"/>
      <c r="N39" s="1289"/>
      <c r="O39" s="1289"/>
      <c r="P39" s="1289"/>
      <c r="Q39" s="1289"/>
      <c r="R39" s="1289"/>
      <c r="S39" s="1289"/>
      <c r="T39" s="1289"/>
      <c r="U39" s="1289"/>
      <c r="V39" s="1289"/>
      <c r="W39" s="1289"/>
      <c r="X39" s="1289"/>
      <c r="Y39" s="1289"/>
      <c r="Z39" s="1289"/>
      <c r="AA39" s="1289"/>
      <c r="AB39" s="1289"/>
      <c r="AC39" s="1289"/>
      <c r="AD39" s="1289"/>
      <c r="AE39" s="1289"/>
      <c r="AF39" s="1289"/>
      <c r="AG39" s="1289"/>
      <c r="AH39" s="1289"/>
      <c r="AI39" s="1289"/>
      <c r="AJ39" s="1289"/>
      <c r="AK39" s="1289"/>
      <c r="AL39" s="1289"/>
      <c r="AM39" s="1289"/>
      <c r="AN39" s="1289"/>
      <c r="AO39" s="1289"/>
      <c r="AP39" s="1289"/>
      <c r="AQ39" s="1289"/>
      <c r="AR39" s="1289"/>
      <c r="AS39" s="1289"/>
      <c r="AT39" s="1289"/>
      <c r="AU39" s="1289"/>
      <c r="AV39" s="1289"/>
      <c r="AW39" s="1289"/>
      <c r="AX39" s="1289"/>
      <c r="AY39" s="1289"/>
      <c r="AZ39" s="1289"/>
      <c r="BA39" s="1289"/>
      <c r="BB39" s="1289"/>
      <c r="BC39" s="1289"/>
      <c r="BD39" s="1289"/>
      <c r="BE39" s="1289"/>
      <c r="BF39" s="1289"/>
      <c r="BG39" s="1289"/>
      <c r="BH39" s="1289"/>
      <c r="BI39" s="1289"/>
      <c r="BJ39" s="1289"/>
      <c r="BK39" s="1289"/>
      <c r="BL39" s="1289"/>
      <c r="BM39" s="1289"/>
      <c r="BN39" s="1289"/>
      <c r="BO39" s="1289"/>
      <c r="BP39" s="1289"/>
      <c r="BQ39" s="1289"/>
      <c r="BR39" s="1289"/>
      <c r="BS39" s="1289"/>
      <c r="BT39" s="1289"/>
      <c r="BU39" s="1289"/>
      <c r="BV39" s="1289"/>
      <c r="BW39" s="1289"/>
      <c r="BX39" s="1289"/>
      <c r="BY39" s="1289"/>
      <c r="BZ39" s="1289"/>
      <c r="CA39" s="1289"/>
      <c r="CB39" s="1289"/>
      <c r="CC39" s="1289"/>
      <c r="CD39" s="1289"/>
      <c r="CE39" s="1289"/>
      <c r="CF39" s="1289"/>
      <c r="CG39" s="1289"/>
      <c r="CH39" s="1289"/>
      <c r="CI39" s="1289"/>
      <c r="CJ39" s="1289"/>
      <c r="CK39" s="1289"/>
      <c r="CL39" s="1289"/>
      <c r="CM39" s="1289"/>
      <c r="CN39" s="1289"/>
      <c r="CO39" s="1289"/>
      <c r="CP39" s="1289"/>
      <c r="CQ39" s="1289"/>
      <c r="CR39" s="1289"/>
      <c r="CS39" s="1289"/>
      <c r="CT39" s="1289"/>
      <c r="CU39" s="1289"/>
      <c r="CV39" s="1289"/>
      <c r="CW39" s="1289"/>
      <c r="CX39" s="1289"/>
      <c r="CY39" s="1289"/>
      <c r="CZ39" s="1289"/>
      <c r="DA39" s="1289"/>
      <c r="DB39" s="1289"/>
      <c r="DC39" s="1289"/>
      <c r="DD39" s="1290"/>
    </row>
    <row r="40" spans="2:109" ht="13.2" x14ac:dyDescent="0.2">
      <c r="B40" s="1291"/>
      <c r="DD40" s="1291"/>
      <c r="DE40" s="1279"/>
    </row>
    <row r="41" spans="2:109" ht="16.2" x14ac:dyDescent="0.2">
      <c r="B41" s="1292" t="s">
        <v>591</v>
      </c>
      <c r="C41" s="1282"/>
      <c r="D41" s="1282"/>
      <c r="E41" s="1282"/>
      <c r="F41" s="1282"/>
      <c r="G41" s="1282"/>
      <c r="H41" s="1282"/>
      <c r="I41" s="1282"/>
      <c r="J41" s="1282"/>
      <c r="K41" s="1282"/>
      <c r="L41" s="1282"/>
      <c r="M41" s="1282"/>
      <c r="N41" s="1282"/>
      <c r="O41" s="1282"/>
      <c r="P41" s="1282"/>
      <c r="Q41" s="1282"/>
      <c r="R41" s="1282"/>
      <c r="S41" s="1282"/>
      <c r="T41" s="1282"/>
      <c r="U41" s="1282"/>
      <c r="V41" s="1282"/>
      <c r="W41" s="1282"/>
      <c r="X41" s="1282"/>
      <c r="Y41" s="1282"/>
      <c r="Z41" s="1282"/>
      <c r="AA41" s="1282"/>
      <c r="AB41" s="1282"/>
      <c r="AC41" s="1282"/>
      <c r="AD41" s="1282"/>
      <c r="AE41" s="1282"/>
      <c r="AF41" s="1282"/>
      <c r="AG41" s="1282"/>
      <c r="AH41" s="1282"/>
      <c r="AI41" s="1282"/>
      <c r="AJ41" s="1282"/>
      <c r="AK41" s="1282"/>
      <c r="AL41" s="1282"/>
      <c r="AM41" s="1282"/>
      <c r="AN41" s="1282"/>
      <c r="AO41" s="1282"/>
      <c r="AP41" s="1282"/>
      <c r="AQ41" s="1282"/>
      <c r="AR41" s="1282"/>
      <c r="AS41" s="1282"/>
      <c r="AT41" s="1282"/>
      <c r="AU41" s="1282"/>
      <c r="AV41" s="1282"/>
      <c r="AW41" s="1282"/>
      <c r="AX41" s="1282"/>
      <c r="AY41" s="1282"/>
      <c r="AZ41" s="1282"/>
      <c r="BA41" s="1282"/>
      <c r="BB41" s="1282"/>
      <c r="BC41" s="1282"/>
      <c r="BD41" s="1282"/>
      <c r="BE41" s="1282"/>
      <c r="BF41" s="1282"/>
      <c r="BG41" s="1282"/>
      <c r="BH41" s="1282"/>
      <c r="BI41" s="1282"/>
      <c r="BJ41" s="1282"/>
      <c r="BK41" s="1282"/>
      <c r="BL41" s="1282"/>
      <c r="BM41" s="1282"/>
      <c r="BN41" s="1282"/>
      <c r="BO41" s="1282"/>
      <c r="BP41" s="1282"/>
      <c r="BQ41" s="1282"/>
      <c r="BR41" s="1282"/>
      <c r="BS41" s="1282"/>
      <c r="BT41" s="1282"/>
      <c r="BU41" s="1282"/>
      <c r="BV41" s="1282"/>
      <c r="BW41" s="1282"/>
      <c r="BX41" s="1282"/>
      <c r="BY41" s="1282"/>
      <c r="BZ41" s="1282"/>
      <c r="CA41" s="1282"/>
      <c r="CB41" s="1282"/>
      <c r="CC41" s="1282"/>
      <c r="CD41" s="1282"/>
      <c r="CE41" s="1282"/>
      <c r="CF41" s="1282"/>
      <c r="CG41" s="1282"/>
      <c r="CH41" s="1282"/>
      <c r="CI41" s="1282"/>
      <c r="CJ41" s="1282"/>
      <c r="CK41" s="1282"/>
      <c r="CL41" s="1282"/>
      <c r="CM41" s="1282"/>
      <c r="CN41" s="1282"/>
      <c r="CO41" s="1282"/>
      <c r="CP41" s="1282"/>
      <c r="CQ41" s="1282"/>
      <c r="CR41" s="1282"/>
      <c r="CS41" s="1282"/>
      <c r="CT41" s="1282"/>
      <c r="CU41" s="1282"/>
      <c r="CV41" s="1282"/>
      <c r="CW41" s="1282"/>
      <c r="CX41" s="1282"/>
      <c r="CY41" s="1282"/>
      <c r="CZ41" s="1282"/>
      <c r="DA41" s="1282"/>
      <c r="DB41" s="1282"/>
      <c r="DC41" s="1282"/>
      <c r="DD41" s="1284"/>
    </row>
    <row r="42" spans="2:109" ht="13.2" x14ac:dyDescent="0.2">
      <c r="B42" s="1286"/>
      <c r="G42" s="1293"/>
      <c r="I42" s="1294"/>
      <c r="J42" s="1294"/>
      <c r="K42" s="1294"/>
      <c r="AM42" s="1293"/>
      <c r="AN42" s="1293" t="s">
        <v>592</v>
      </c>
      <c r="AP42" s="1294"/>
      <c r="AQ42" s="1294"/>
      <c r="AR42" s="1294"/>
      <c r="AY42" s="1293"/>
      <c r="BA42" s="1294"/>
      <c r="BB42" s="1294"/>
      <c r="BC42" s="1294"/>
      <c r="BK42" s="1293"/>
      <c r="BM42" s="1294"/>
      <c r="BN42" s="1294"/>
      <c r="BO42" s="1294"/>
      <c r="BW42" s="1293"/>
      <c r="BY42" s="1294"/>
      <c r="BZ42" s="1294"/>
      <c r="CA42" s="1294"/>
      <c r="CI42" s="1293"/>
      <c r="CK42" s="1294"/>
      <c r="CL42" s="1294"/>
      <c r="CM42" s="1294"/>
      <c r="CU42" s="1293"/>
      <c r="CW42" s="1294"/>
      <c r="CX42" s="1294"/>
      <c r="CY42" s="1294"/>
    </row>
    <row r="43" spans="2:109" ht="13.5" customHeight="1" x14ac:dyDescent="0.2">
      <c r="B43" s="1286"/>
      <c r="AN43" s="1295" t="s">
        <v>593</v>
      </c>
      <c r="AO43" s="1296"/>
      <c r="AP43" s="1296"/>
      <c r="AQ43" s="1296"/>
      <c r="AR43" s="1296"/>
      <c r="AS43" s="1296"/>
      <c r="AT43" s="1296"/>
      <c r="AU43" s="1296"/>
      <c r="AV43" s="1296"/>
      <c r="AW43" s="1296"/>
      <c r="AX43" s="1296"/>
      <c r="AY43" s="1296"/>
      <c r="AZ43" s="1296"/>
      <c r="BA43" s="1296"/>
      <c r="BB43" s="1296"/>
      <c r="BC43" s="1296"/>
      <c r="BD43" s="1296"/>
      <c r="BE43" s="1296"/>
      <c r="BF43" s="1296"/>
      <c r="BG43" s="1296"/>
      <c r="BH43" s="1296"/>
      <c r="BI43" s="1296"/>
      <c r="BJ43" s="1296"/>
      <c r="BK43" s="1296"/>
      <c r="BL43" s="1296"/>
      <c r="BM43" s="1296"/>
      <c r="BN43" s="1296"/>
      <c r="BO43" s="1296"/>
      <c r="BP43" s="1296"/>
      <c r="BQ43" s="1296"/>
      <c r="BR43" s="1296"/>
      <c r="BS43" s="1296"/>
      <c r="BT43" s="1296"/>
      <c r="BU43" s="1296"/>
      <c r="BV43" s="1296"/>
      <c r="BW43" s="1296"/>
      <c r="BX43" s="1296"/>
      <c r="BY43" s="1296"/>
      <c r="BZ43" s="1296"/>
      <c r="CA43" s="1296"/>
      <c r="CB43" s="1296"/>
      <c r="CC43" s="1296"/>
      <c r="CD43" s="1296"/>
      <c r="CE43" s="1296"/>
      <c r="CF43" s="1296"/>
      <c r="CG43" s="1296"/>
      <c r="CH43" s="1296"/>
      <c r="CI43" s="1296"/>
      <c r="CJ43" s="1296"/>
      <c r="CK43" s="1296"/>
      <c r="CL43" s="1296"/>
      <c r="CM43" s="1296"/>
      <c r="CN43" s="1296"/>
      <c r="CO43" s="1296"/>
      <c r="CP43" s="1296"/>
      <c r="CQ43" s="1296"/>
      <c r="CR43" s="1296"/>
      <c r="CS43" s="1296"/>
      <c r="CT43" s="1296"/>
      <c r="CU43" s="1296"/>
      <c r="CV43" s="1296"/>
      <c r="CW43" s="1296"/>
      <c r="CX43" s="1296"/>
      <c r="CY43" s="1296"/>
      <c r="CZ43" s="1296"/>
      <c r="DA43" s="1296"/>
      <c r="DB43" s="1296"/>
      <c r="DC43" s="1297"/>
    </row>
    <row r="44" spans="2:109" ht="13.2" x14ac:dyDescent="0.2">
      <c r="B44" s="1286"/>
      <c r="AN44" s="1298"/>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300"/>
    </row>
    <row r="45" spans="2:109" ht="13.2" x14ac:dyDescent="0.2">
      <c r="B45" s="1286"/>
      <c r="AN45" s="1298"/>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300"/>
    </row>
    <row r="46" spans="2:109" ht="13.2" x14ac:dyDescent="0.2">
      <c r="B46" s="1286"/>
      <c r="AN46" s="1298"/>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300"/>
    </row>
    <row r="47" spans="2:109" ht="13.2" x14ac:dyDescent="0.2">
      <c r="B47" s="1286"/>
      <c r="AN47" s="1301"/>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3"/>
    </row>
    <row r="48" spans="2:109" ht="13.2" x14ac:dyDescent="0.2">
      <c r="B48" s="1286"/>
      <c r="H48" s="1304"/>
      <c r="I48" s="1304"/>
      <c r="J48" s="1304"/>
      <c r="AN48" s="1304"/>
      <c r="AO48" s="1304"/>
      <c r="AP48" s="1304"/>
      <c r="AZ48" s="1304"/>
      <c r="BA48" s="1304"/>
      <c r="BB48" s="1304"/>
      <c r="BL48" s="1304"/>
      <c r="BM48" s="1304"/>
      <c r="BN48" s="1304"/>
      <c r="BX48" s="1304"/>
      <c r="BY48" s="1304"/>
      <c r="BZ48" s="1304"/>
      <c r="CJ48" s="1304"/>
      <c r="CK48" s="1304"/>
      <c r="CL48" s="1304"/>
      <c r="CV48" s="1304"/>
      <c r="CW48" s="1304"/>
      <c r="CX48" s="1304"/>
    </row>
    <row r="49" spans="1:109" ht="13.2" x14ac:dyDescent="0.2">
      <c r="B49" s="1286"/>
      <c r="AN49" s="1279" t="s">
        <v>594</v>
      </c>
    </row>
    <row r="50" spans="1:109" ht="13.2" x14ac:dyDescent="0.2">
      <c r="B50" s="1286"/>
      <c r="G50" s="1305"/>
      <c r="H50" s="1305"/>
      <c r="I50" s="1305"/>
      <c r="J50" s="1305"/>
      <c r="K50" s="1306"/>
      <c r="L50" s="1306"/>
      <c r="M50" s="1307"/>
      <c r="N50" s="1307"/>
      <c r="AN50" s="1308"/>
      <c r="AO50" s="1309"/>
      <c r="AP50" s="1309"/>
      <c r="AQ50" s="1309"/>
      <c r="AR50" s="1309"/>
      <c r="AS50" s="1309"/>
      <c r="AT50" s="1309"/>
      <c r="AU50" s="1309"/>
      <c r="AV50" s="1309"/>
      <c r="AW50" s="1309"/>
      <c r="AX50" s="1309"/>
      <c r="AY50" s="1309"/>
      <c r="AZ50" s="1309"/>
      <c r="BA50" s="1309"/>
      <c r="BB50" s="1309"/>
      <c r="BC50" s="1309"/>
      <c r="BD50" s="1309"/>
      <c r="BE50" s="1309"/>
      <c r="BF50" s="1309"/>
      <c r="BG50" s="1309"/>
      <c r="BH50" s="1309"/>
      <c r="BI50" s="1309"/>
      <c r="BJ50" s="1309"/>
      <c r="BK50" s="1309"/>
      <c r="BL50" s="1309"/>
      <c r="BM50" s="1309"/>
      <c r="BN50" s="1309"/>
      <c r="BO50" s="1310"/>
      <c r="BP50" s="1311" t="s">
        <v>554</v>
      </c>
      <c r="BQ50" s="1311"/>
      <c r="BR50" s="1311"/>
      <c r="BS50" s="1311"/>
      <c r="BT50" s="1311"/>
      <c r="BU50" s="1311"/>
      <c r="BV50" s="1311"/>
      <c r="BW50" s="1311"/>
      <c r="BX50" s="1311" t="s">
        <v>555</v>
      </c>
      <c r="BY50" s="1311"/>
      <c r="BZ50" s="1311"/>
      <c r="CA50" s="1311"/>
      <c r="CB50" s="1311"/>
      <c r="CC50" s="1311"/>
      <c r="CD50" s="1311"/>
      <c r="CE50" s="1311"/>
      <c r="CF50" s="1311" t="s">
        <v>556</v>
      </c>
      <c r="CG50" s="1311"/>
      <c r="CH50" s="1311"/>
      <c r="CI50" s="1311"/>
      <c r="CJ50" s="1311"/>
      <c r="CK50" s="1311"/>
      <c r="CL50" s="1311"/>
      <c r="CM50" s="1311"/>
      <c r="CN50" s="1311" t="s">
        <v>557</v>
      </c>
      <c r="CO50" s="1311"/>
      <c r="CP50" s="1311"/>
      <c r="CQ50" s="1311"/>
      <c r="CR50" s="1311"/>
      <c r="CS50" s="1311"/>
      <c r="CT50" s="1311"/>
      <c r="CU50" s="1311"/>
      <c r="CV50" s="1311" t="s">
        <v>558</v>
      </c>
      <c r="CW50" s="1311"/>
      <c r="CX50" s="1311"/>
      <c r="CY50" s="1311"/>
      <c r="CZ50" s="1311"/>
      <c r="DA50" s="1311"/>
      <c r="DB50" s="1311"/>
      <c r="DC50" s="1311"/>
    </row>
    <row r="51" spans="1:109" ht="13.5" customHeight="1" x14ac:dyDescent="0.2">
      <c r="B51" s="1286"/>
      <c r="G51" s="1312"/>
      <c r="H51" s="1312"/>
      <c r="I51" s="1313"/>
      <c r="J51" s="1313"/>
      <c r="K51" s="1314"/>
      <c r="L51" s="1314"/>
      <c r="M51" s="1314"/>
      <c r="N51" s="1314"/>
      <c r="AM51" s="1304"/>
      <c r="AN51" s="1315" t="s">
        <v>595</v>
      </c>
      <c r="AO51" s="1315"/>
      <c r="AP51" s="1315"/>
      <c r="AQ51" s="1315"/>
      <c r="AR51" s="1315"/>
      <c r="AS51" s="1315"/>
      <c r="AT51" s="1315"/>
      <c r="AU51" s="1315"/>
      <c r="AV51" s="1315"/>
      <c r="AW51" s="1315"/>
      <c r="AX51" s="1315"/>
      <c r="AY51" s="1315"/>
      <c r="AZ51" s="1315"/>
      <c r="BA51" s="1315"/>
      <c r="BB51" s="1315" t="s">
        <v>596</v>
      </c>
      <c r="BC51" s="1315"/>
      <c r="BD51" s="1315"/>
      <c r="BE51" s="1315"/>
      <c r="BF51" s="1315"/>
      <c r="BG51" s="1315"/>
      <c r="BH51" s="1315"/>
      <c r="BI51" s="1315"/>
      <c r="BJ51" s="1315"/>
      <c r="BK51" s="1315"/>
      <c r="BL51" s="1315"/>
      <c r="BM51" s="1315"/>
      <c r="BN51" s="1315"/>
      <c r="BO51" s="1315"/>
      <c r="BP51" s="1316"/>
      <c r="BQ51" s="1317"/>
      <c r="BR51" s="1317"/>
      <c r="BS51" s="1317"/>
      <c r="BT51" s="1317"/>
      <c r="BU51" s="1317"/>
      <c r="BV51" s="1317"/>
      <c r="BW51" s="1317"/>
      <c r="BX51" s="1316"/>
      <c r="BY51" s="1317"/>
      <c r="BZ51" s="1317"/>
      <c r="CA51" s="1317"/>
      <c r="CB51" s="1317"/>
      <c r="CC51" s="1317"/>
      <c r="CD51" s="1317"/>
      <c r="CE51" s="1317"/>
      <c r="CF51" s="1317"/>
      <c r="CG51" s="1317"/>
      <c r="CH51" s="1317"/>
      <c r="CI51" s="1317"/>
      <c r="CJ51" s="1317"/>
      <c r="CK51" s="1317"/>
      <c r="CL51" s="1317"/>
      <c r="CM51" s="1317"/>
      <c r="CN51" s="1317"/>
      <c r="CO51" s="1317"/>
      <c r="CP51" s="1317"/>
      <c r="CQ51" s="1317"/>
      <c r="CR51" s="1317"/>
      <c r="CS51" s="1317"/>
      <c r="CT51" s="1317"/>
      <c r="CU51" s="1317"/>
      <c r="CV51" s="1317"/>
      <c r="CW51" s="1317"/>
      <c r="CX51" s="1317"/>
      <c r="CY51" s="1317"/>
      <c r="CZ51" s="1317"/>
      <c r="DA51" s="1317"/>
      <c r="DB51" s="1317"/>
      <c r="DC51" s="1317"/>
    </row>
    <row r="52" spans="1:109" ht="13.2" x14ac:dyDescent="0.2">
      <c r="B52" s="1286"/>
      <c r="G52" s="1312"/>
      <c r="H52" s="1312"/>
      <c r="I52" s="1313"/>
      <c r="J52" s="1313"/>
      <c r="K52" s="1314"/>
      <c r="L52" s="1314"/>
      <c r="M52" s="1314"/>
      <c r="N52" s="1314"/>
      <c r="AM52" s="13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ht="13.2" x14ac:dyDescent="0.2">
      <c r="A53" s="1294"/>
      <c r="B53" s="1286"/>
      <c r="G53" s="1312"/>
      <c r="H53" s="1312"/>
      <c r="I53" s="1305"/>
      <c r="J53" s="1305"/>
      <c r="K53" s="1314"/>
      <c r="L53" s="1314"/>
      <c r="M53" s="1314"/>
      <c r="N53" s="1314"/>
      <c r="AM53" s="1304"/>
      <c r="AN53" s="1315"/>
      <c r="AO53" s="1315"/>
      <c r="AP53" s="1315"/>
      <c r="AQ53" s="1315"/>
      <c r="AR53" s="1315"/>
      <c r="AS53" s="1315"/>
      <c r="AT53" s="1315"/>
      <c r="AU53" s="1315"/>
      <c r="AV53" s="1315"/>
      <c r="AW53" s="1315"/>
      <c r="AX53" s="1315"/>
      <c r="AY53" s="1315"/>
      <c r="AZ53" s="1315"/>
      <c r="BA53" s="1315"/>
      <c r="BB53" s="1315" t="s">
        <v>597</v>
      </c>
      <c r="BC53" s="1315"/>
      <c r="BD53" s="1315"/>
      <c r="BE53" s="1315"/>
      <c r="BF53" s="1315"/>
      <c r="BG53" s="1315"/>
      <c r="BH53" s="1315"/>
      <c r="BI53" s="1315"/>
      <c r="BJ53" s="1315"/>
      <c r="BK53" s="1315"/>
      <c r="BL53" s="1315"/>
      <c r="BM53" s="1315"/>
      <c r="BN53" s="1315"/>
      <c r="BO53" s="1315"/>
      <c r="BP53" s="1316"/>
      <c r="BQ53" s="1317"/>
      <c r="BR53" s="1317"/>
      <c r="BS53" s="1317"/>
      <c r="BT53" s="1317"/>
      <c r="BU53" s="1317"/>
      <c r="BV53" s="1317"/>
      <c r="BW53" s="1317"/>
      <c r="BX53" s="1316"/>
      <c r="BY53" s="1317"/>
      <c r="BZ53" s="1317"/>
      <c r="CA53" s="1317"/>
      <c r="CB53" s="1317"/>
      <c r="CC53" s="1317"/>
      <c r="CD53" s="1317"/>
      <c r="CE53" s="1317"/>
      <c r="CF53" s="1317">
        <v>55.4</v>
      </c>
      <c r="CG53" s="1317"/>
      <c r="CH53" s="1317"/>
      <c r="CI53" s="1317"/>
      <c r="CJ53" s="1317"/>
      <c r="CK53" s="1317"/>
      <c r="CL53" s="1317"/>
      <c r="CM53" s="1317"/>
      <c r="CN53" s="1317">
        <v>55.7</v>
      </c>
      <c r="CO53" s="1317"/>
      <c r="CP53" s="1317"/>
      <c r="CQ53" s="1317"/>
      <c r="CR53" s="1317"/>
      <c r="CS53" s="1317"/>
      <c r="CT53" s="1317"/>
      <c r="CU53" s="1317"/>
      <c r="CV53" s="1317">
        <v>54.2</v>
      </c>
      <c r="CW53" s="1317"/>
      <c r="CX53" s="1317"/>
      <c r="CY53" s="1317"/>
      <c r="CZ53" s="1317"/>
      <c r="DA53" s="1317"/>
      <c r="DB53" s="1317"/>
      <c r="DC53" s="1317"/>
    </row>
    <row r="54" spans="1:109" ht="13.2" x14ac:dyDescent="0.2">
      <c r="A54" s="1294"/>
      <c r="B54" s="1286"/>
      <c r="G54" s="1312"/>
      <c r="H54" s="1312"/>
      <c r="I54" s="1305"/>
      <c r="J54" s="1305"/>
      <c r="K54" s="1314"/>
      <c r="L54" s="1314"/>
      <c r="M54" s="1314"/>
      <c r="N54" s="1314"/>
      <c r="AM54" s="13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ht="13.2" x14ac:dyDescent="0.2">
      <c r="A55" s="1294"/>
      <c r="B55" s="1286"/>
      <c r="G55" s="1305"/>
      <c r="H55" s="1305"/>
      <c r="I55" s="1305"/>
      <c r="J55" s="1305"/>
      <c r="K55" s="1314"/>
      <c r="L55" s="1314"/>
      <c r="M55" s="1314"/>
      <c r="N55" s="1314"/>
      <c r="AN55" s="1311" t="s">
        <v>598</v>
      </c>
      <c r="AO55" s="1311"/>
      <c r="AP55" s="1311"/>
      <c r="AQ55" s="1311"/>
      <c r="AR55" s="1311"/>
      <c r="AS55" s="1311"/>
      <c r="AT55" s="1311"/>
      <c r="AU55" s="1311"/>
      <c r="AV55" s="1311"/>
      <c r="AW55" s="1311"/>
      <c r="AX55" s="1311"/>
      <c r="AY55" s="1311"/>
      <c r="AZ55" s="1311"/>
      <c r="BA55" s="1311"/>
      <c r="BB55" s="1315" t="s">
        <v>596</v>
      </c>
      <c r="BC55" s="1315"/>
      <c r="BD55" s="1315"/>
      <c r="BE55" s="1315"/>
      <c r="BF55" s="1315"/>
      <c r="BG55" s="1315"/>
      <c r="BH55" s="1315"/>
      <c r="BI55" s="1315"/>
      <c r="BJ55" s="1315"/>
      <c r="BK55" s="1315"/>
      <c r="BL55" s="1315"/>
      <c r="BM55" s="1315"/>
      <c r="BN55" s="1315"/>
      <c r="BO55" s="1315"/>
      <c r="BP55" s="1316"/>
      <c r="BQ55" s="1317"/>
      <c r="BR55" s="1317"/>
      <c r="BS55" s="1317"/>
      <c r="BT55" s="1317"/>
      <c r="BU55" s="1317"/>
      <c r="BV55" s="1317"/>
      <c r="BW55" s="1317"/>
      <c r="BX55" s="1316"/>
      <c r="BY55" s="1317"/>
      <c r="BZ55" s="1317"/>
      <c r="CA55" s="1317"/>
      <c r="CB55" s="1317"/>
      <c r="CC55" s="1317"/>
      <c r="CD55" s="1317"/>
      <c r="CE55" s="1317"/>
      <c r="CF55" s="1317">
        <v>0</v>
      </c>
      <c r="CG55" s="1317"/>
      <c r="CH55" s="1317"/>
      <c r="CI55" s="1317"/>
      <c r="CJ55" s="1317"/>
      <c r="CK55" s="1317"/>
      <c r="CL55" s="1317"/>
      <c r="CM55" s="1317"/>
      <c r="CN55" s="1317">
        <v>0</v>
      </c>
      <c r="CO55" s="1317"/>
      <c r="CP55" s="1317"/>
      <c r="CQ55" s="1317"/>
      <c r="CR55" s="1317"/>
      <c r="CS55" s="1317"/>
      <c r="CT55" s="1317"/>
      <c r="CU55" s="1317"/>
      <c r="CV55" s="1317">
        <v>0</v>
      </c>
      <c r="CW55" s="1317"/>
      <c r="CX55" s="1317"/>
      <c r="CY55" s="1317"/>
      <c r="CZ55" s="1317"/>
      <c r="DA55" s="1317"/>
      <c r="DB55" s="1317"/>
      <c r="DC55" s="1317"/>
    </row>
    <row r="56" spans="1:109" ht="13.2" x14ac:dyDescent="0.2">
      <c r="A56" s="1294"/>
      <c r="B56" s="1286"/>
      <c r="G56" s="1305"/>
      <c r="H56" s="1305"/>
      <c r="I56" s="1305"/>
      <c r="J56" s="1305"/>
      <c r="K56" s="1314"/>
      <c r="L56" s="1314"/>
      <c r="M56" s="1314"/>
      <c r="N56" s="1314"/>
      <c r="AN56" s="1311"/>
      <c r="AO56" s="1311"/>
      <c r="AP56" s="1311"/>
      <c r="AQ56" s="1311"/>
      <c r="AR56" s="1311"/>
      <c r="AS56" s="1311"/>
      <c r="AT56" s="1311"/>
      <c r="AU56" s="1311"/>
      <c r="AV56" s="1311"/>
      <c r="AW56" s="1311"/>
      <c r="AX56" s="1311"/>
      <c r="AY56" s="1311"/>
      <c r="AZ56" s="1311"/>
      <c r="BA56" s="1311"/>
      <c r="BB56" s="1315"/>
      <c r="BC56" s="1315"/>
      <c r="BD56" s="1315"/>
      <c r="BE56" s="1315"/>
      <c r="BF56" s="1315"/>
      <c r="BG56" s="1315"/>
      <c r="BH56" s="1315"/>
      <c r="BI56" s="1315"/>
      <c r="BJ56" s="1315"/>
      <c r="BK56" s="1315"/>
      <c r="BL56" s="1315"/>
      <c r="BM56" s="1315"/>
      <c r="BN56" s="1315"/>
      <c r="BO56" s="1315"/>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1294" customFormat="1" ht="13.2" x14ac:dyDescent="0.2">
      <c r="B57" s="1318"/>
      <c r="G57" s="1305"/>
      <c r="H57" s="1305"/>
      <c r="I57" s="1319"/>
      <c r="J57" s="1319"/>
      <c r="K57" s="1314"/>
      <c r="L57" s="1314"/>
      <c r="M57" s="1314"/>
      <c r="N57" s="1314"/>
      <c r="AM57" s="1279"/>
      <c r="AN57" s="1311"/>
      <c r="AO57" s="1311"/>
      <c r="AP57" s="1311"/>
      <c r="AQ57" s="1311"/>
      <c r="AR57" s="1311"/>
      <c r="AS57" s="1311"/>
      <c r="AT57" s="1311"/>
      <c r="AU57" s="1311"/>
      <c r="AV57" s="1311"/>
      <c r="AW57" s="1311"/>
      <c r="AX57" s="1311"/>
      <c r="AY57" s="1311"/>
      <c r="AZ57" s="1311"/>
      <c r="BA57" s="1311"/>
      <c r="BB57" s="1315" t="s">
        <v>597</v>
      </c>
      <c r="BC57" s="1315"/>
      <c r="BD57" s="1315"/>
      <c r="BE57" s="1315"/>
      <c r="BF57" s="1315"/>
      <c r="BG57" s="1315"/>
      <c r="BH57" s="1315"/>
      <c r="BI57" s="1315"/>
      <c r="BJ57" s="1315"/>
      <c r="BK57" s="1315"/>
      <c r="BL57" s="1315"/>
      <c r="BM57" s="1315"/>
      <c r="BN57" s="1315"/>
      <c r="BO57" s="1315"/>
      <c r="BP57" s="1316"/>
      <c r="BQ57" s="1317"/>
      <c r="BR57" s="1317"/>
      <c r="BS57" s="1317"/>
      <c r="BT57" s="1317"/>
      <c r="BU57" s="1317"/>
      <c r="BV57" s="1317"/>
      <c r="BW57" s="1317"/>
      <c r="BX57" s="1316"/>
      <c r="BY57" s="1317"/>
      <c r="BZ57" s="1317"/>
      <c r="CA57" s="1317"/>
      <c r="CB57" s="1317"/>
      <c r="CC57" s="1317"/>
      <c r="CD57" s="1317"/>
      <c r="CE57" s="1317"/>
      <c r="CF57" s="1317">
        <v>56.8</v>
      </c>
      <c r="CG57" s="1317"/>
      <c r="CH57" s="1317"/>
      <c r="CI57" s="1317"/>
      <c r="CJ57" s="1317"/>
      <c r="CK57" s="1317"/>
      <c r="CL57" s="1317"/>
      <c r="CM57" s="1317"/>
      <c r="CN57" s="1317">
        <v>56.9</v>
      </c>
      <c r="CO57" s="1317"/>
      <c r="CP57" s="1317"/>
      <c r="CQ57" s="1317"/>
      <c r="CR57" s="1317"/>
      <c r="CS57" s="1317"/>
      <c r="CT57" s="1317"/>
      <c r="CU57" s="1317"/>
      <c r="CV57" s="1317">
        <v>57.7</v>
      </c>
      <c r="CW57" s="1317"/>
      <c r="CX57" s="1317"/>
      <c r="CY57" s="1317"/>
      <c r="CZ57" s="1317"/>
      <c r="DA57" s="1317"/>
      <c r="DB57" s="1317"/>
      <c r="DC57" s="1317"/>
      <c r="DD57" s="1320"/>
      <c r="DE57" s="1318"/>
    </row>
    <row r="58" spans="1:109" s="1294" customFormat="1" ht="13.2" x14ac:dyDescent="0.2">
      <c r="A58" s="1279"/>
      <c r="B58" s="1318"/>
      <c r="G58" s="1305"/>
      <c r="H58" s="1305"/>
      <c r="I58" s="1319"/>
      <c r="J58" s="1319"/>
      <c r="K58" s="1314"/>
      <c r="L58" s="1314"/>
      <c r="M58" s="1314"/>
      <c r="N58" s="1314"/>
      <c r="AM58" s="1279"/>
      <c r="AN58" s="1311"/>
      <c r="AO58" s="1311"/>
      <c r="AP58" s="1311"/>
      <c r="AQ58" s="1311"/>
      <c r="AR58" s="1311"/>
      <c r="AS58" s="1311"/>
      <c r="AT58" s="1311"/>
      <c r="AU58" s="1311"/>
      <c r="AV58" s="1311"/>
      <c r="AW58" s="1311"/>
      <c r="AX58" s="1311"/>
      <c r="AY58" s="1311"/>
      <c r="AZ58" s="1311"/>
      <c r="BA58" s="1311"/>
      <c r="BB58" s="1315"/>
      <c r="BC58" s="1315"/>
      <c r="BD58" s="1315"/>
      <c r="BE58" s="1315"/>
      <c r="BF58" s="1315"/>
      <c r="BG58" s="1315"/>
      <c r="BH58" s="1315"/>
      <c r="BI58" s="1315"/>
      <c r="BJ58" s="1315"/>
      <c r="BK58" s="1315"/>
      <c r="BL58" s="1315"/>
      <c r="BM58" s="1315"/>
      <c r="BN58" s="1315"/>
      <c r="BO58" s="1315"/>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1320"/>
      <c r="DE58" s="1318"/>
    </row>
    <row r="59" spans="1:109" s="1294" customFormat="1" ht="13.2" x14ac:dyDescent="0.2">
      <c r="A59" s="1279"/>
      <c r="B59" s="1318"/>
      <c r="K59" s="1321"/>
      <c r="L59" s="1321"/>
      <c r="M59" s="1321"/>
      <c r="N59" s="1321"/>
      <c r="AQ59" s="1321"/>
      <c r="AR59" s="1321"/>
      <c r="AS59" s="1321"/>
      <c r="AT59" s="1321"/>
      <c r="BC59" s="1321"/>
      <c r="BD59" s="1321"/>
      <c r="BE59" s="1321"/>
      <c r="BF59" s="1321"/>
      <c r="BO59" s="1321"/>
      <c r="BP59" s="1321"/>
      <c r="BQ59" s="1321"/>
      <c r="BR59" s="1321"/>
      <c r="CA59" s="1321"/>
      <c r="CB59" s="1321"/>
      <c r="CC59" s="1321"/>
      <c r="CD59" s="1321"/>
      <c r="CM59" s="1321"/>
      <c r="CN59" s="1321"/>
      <c r="CO59" s="1321"/>
      <c r="CP59" s="1321"/>
      <c r="CY59" s="1321"/>
      <c r="CZ59" s="1321"/>
      <c r="DA59" s="1321"/>
      <c r="DB59" s="1321"/>
      <c r="DC59" s="1321"/>
      <c r="DD59" s="1320"/>
      <c r="DE59" s="1318"/>
    </row>
    <row r="60" spans="1:109" s="1294" customFormat="1" ht="13.2" x14ac:dyDescent="0.2">
      <c r="A60" s="1279"/>
      <c r="B60" s="1318"/>
      <c r="K60" s="1321"/>
      <c r="L60" s="1321"/>
      <c r="M60" s="1321"/>
      <c r="N60" s="1321"/>
      <c r="AQ60" s="1321"/>
      <c r="AR60" s="1321"/>
      <c r="AS60" s="1321"/>
      <c r="AT60" s="1321"/>
      <c r="BC60" s="1321"/>
      <c r="BD60" s="1321"/>
      <c r="BE60" s="1321"/>
      <c r="BF60" s="1321"/>
      <c r="BO60" s="1321"/>
      <c r="BP60" s="1321"/>
      <c r="BQ60" s="1321"/>
      <c r="BR60" s="1321"/>
      <c r="CA60" s="1321"/>
      <c r="CB60" s="1321"/>
      <c r="CC60" s="1321"/>
      <c r="CD60" s="1321"/>
      <c r="CM60" s="1321"/>
      <c r="CN60" s="1321"/>
      <c r="CO60" s="1321"/>
      <c r="CP60" s="1321"/>
      <c r="CY60" s="1321"/>
      <c r="CZ60" s="1321"/>
      <c r="DA60" s="1321"/>
      <c r="DB60" s="1321"/>
      <c r="DC60" s="1321"/>
      <c r="DD60" s="1320"/>
      <c r="DE60" s="1318"/>
    </row>
    <row r="61" spans="1:109" s="1294" customFormat="1" ht="13.2" x14ac:dyDescent="0.2">
      <c r="A61" s="1279"/>
      <c r="B61" s="1322"/>
      <c r="C61" s="1323"/>
      <c r="D61" s="1323"/>
      <c r="E61" s="1323"/>
      <c r="F61" s="1323"/>
      <c r="G61" s="1323"/>
      <c r="H61" s="1323"/>
      <c r="I61" s="1323"/>
      <c r="J61" s="1323"/>
      <c r="K61" s="1323"/>
      <c r="L61" s="1323"/>
      <c r="M61" s="1324"/>
      <c r="N61" s="1324"/>
      <c r="O61" s="1323"/>
      <c r="P61" s="1323"/>
      <c r="Q61" s="1323"/>
      <c r="R61" s="1323"/>
      <c r="S61" s="1323"/>
      <c r="T61" s="1323"/>
      <c r="U61" s="1323"/>
      <c r="V61" s="1323"/>
      <c r="W61" s="1323"/>
      <c r="X61" s="1323"/>
      <c r="Y61" s="1323"/>
      <c r="Z61" s="1323"/>
      <c r="AA61" s="1323"/>
      <c r="AB61" s="1323"/>
      <c r="AC61" s="1323"/>
      <c r="AD61" s="1323"/>
      <c r="AE61" s="1323"/>
      <c r="AF61" s="1323"/>
      <c r="AG61" s="1323"/>
      <c r="AH61" s="1323"/>
      <c r="AI61" s="1323"/>
      <c r="AJ61" s="1323"/>
      <c r="AK61" s="1323"/>
      <c r="AL61" s="1323"/>
      <c r="AM61" s="1323"/>
      <c r="AN61" s="1323"/>
      <c r="AO61" s="1323"/>
      <c r="AP61" s="1323"/>
      <c r="AQ61" s="1323"/>
      <c r="AR61" s="1323"/>
      <c r="AS61" s="1324"/>
      <c r="AT61" s="1324"/>
      <c r="AU61" s="1323"/>
      <c r="AV61" s="1323"/>
      <c r="AW61" s="1323"/>
      <c r="AX61" s="1323"/>
      <c r="AY61" s="1323"/>
      <c r="AZ61" s="1323"/>
      <c r="BA61" s="1323"/>
      <c r="BB61" s="1323"/>
      <c r="BC61" s="1323"/>
      <c r="BD61" s="1323"/>
      <c r="BE61" s="1324"/>
      <c r="BF61" s="1324"/>
      <c r="BG61" s="1323"/>
      <c r="BH61" s="1323"/>
      <c r="BI61" s="1323"/>
      <c r="BJ61" s="1323"/>
      <c r="BK61" s="1323"/>
      <c r="BL61" s="1323"/>
      <c r="BM61" s="1323"/>
      <c r="BN61" s="1323"/>
      <c r="BO61" s="1323"/>
      <c r="BP61" s="1323"/>
      <c r="BQ61" s="1324"/>
      <c r="BR61" s="1324"/>
      <c r="BS61" s="1323"/>
      <c r="BT61" s="1323"/>
      <c r="BU61" s="1323"/>
      <c r="BV61" s="1323"/>
      <c r="BW61" s="1323"/>
      <c r="BX61" s="1323"/>
      <c r="BY61" s="1323"/>
      <c r="BZ61" s="1323"/>
      <c r="CA61" s="1323"/>
      <c r="CB61" s="1323"/>
      <c r="CC61" s="1324"/>
      <c r="CD61" s="1324"/>
      <c r="CE61" s="1323"/>
      <c r="CF61" s="1323"/>
      <c r="CG61" s="1323"/>
      <c r="CH61" s="1323"/>
      <c r="CI61" s="1323"/>
      <c r="CJ61" s="1323"/>
      <c r="CK61" s="1323"/>
      <c r="CL61" s="1323"/>
      <c r="CM61" s="1323"/>
      <c r="CN61" s="1323"/>
      <c r="CO61" s="1324"/>
      <c r="CP61" s="1324"/>
      <c r="CQ61" s="1323"/>
      <c r="CR61" s="1323"/>
      <c r="CS61" s="1323"/>
      <c r="CT61" s="1323"/>
      <c r="CU61" s="1323"/>
      <c r="CV61" s="1323"/>
      <c r="CW61" s="1323"/>
      <c r="CX61" s="1323"/>
      <c r="CY61" s="1323"/>
      <c r="CZ61" s="1323"/>
      <c r="DA61" s="1324"/>
      <c r="DB61" s="1324"/>
      <c r="DC61" s="1324"/>
      <c r="DD61" s="1325"/>
      <c r="DE61" s="1318"/>
    </row>
    <row r="62" spans="1:109" ht="13.2" x14ac:dyDescent="0.2">
      <c r="B62" s="1291"/>
      <c r="C62" s="1291"/>
      <c r="D62" s="1291"/>
      <c r="E62" s="1291"/>
      <c r="F62" s="1291"/>
      <c r="G62" s="1291"/>
      <c r="H62" s="1291"/>
      <c r="I62" s="1291"/>
      <c r="J62" s="1291"/>
      <c r="K62" s="1291"/>
      <c r="L62" s="1291"/>
      <c r="M62" s="1291"/>
      <c r="N62" s="1291"/>
      <c r="O62" s="1291"/>
      <c r="P62" s="1291"/>
      <c r="Q62" s="1291"/>
      <c r="R62" s="1291"/>
      <c r="S62" s="1291"/>
      <c r="T62" s="1291"/>
      <c r="U62" s="1291"/>
      <c r="V62" s="1291"/>
      <c r="W62" s="1291"/>
      <c r="X62" s="1291"/>
      <c r="Y62" s="1291"/>
      <c r="Z62" s="1291"/>
      <c r="AA62" s="1291"/>
      <c r="AB62" s="1291"/>
      <c r="AC62" s="1291"/>
      <c r="AD62" s="1291"/>
      <c r="AE62" s="1291"/>
      <c r="AF62" s="1291"/>
      <c r="AG62" s="1291"/>
      <c r="AH62" s="1291"/>
      <c r="AI62" s="1291"/>
      <c r="AJ62" s="1291"/>
      <c r="AK62" s="1291"/>
      <c r="AL62" s="1291"/>
      <c r="AM62" s="1291"/>
      <c r="AN62" s="1291"/>
      <c r="AO62" s="1291"/>
      <c r="AP62" s="1291"/>
      <c r="AQ62" s="1291"/>
      <c r="AR62" s="1291"/>
      <c r="AS62" s="1291"/>
      <c r="AT62" s="1291"/>
      <c r="AU62" s="1291"/>
      <c r="AV62" s="1291"/>
      <c r="AW62" s="1291"/>
      <c r="AX62" s="1291"/>
      <c r="AY62" s="1291"/>
      <c r="AZ62" s="1291"/>
      <c r="BA62" s="1291"/>
      <c r="BB62" s="1291"/>
      <c r="BC62" s="1291"/>
      <c r="BD62" s="1291"/>
      <c r="BE62" s="1291"/>
      <c r="BF62" s="1291"/>
      <c r="BG62" s="1291"/>
      <c r="BH62" s="1291"/>
      <c r="BI62" s="1291"/>
      <c r="BJ62" s="1291"/>
      <c r="BK62" s="1291"/>
      <c r="BL62" s="1291"/>
      <c r="BM62" s="1291"/>
      <c r="BN62" s="1291"/>
      <c r="BO62" s="1291"/>
      <c r="BP62" s="1291"/>
      <c r="BQ62" s="1291"/>
      <c r="BR62" s="1291"/>
      <c r="BS62" s="1291"/>
      <c r="BT62" s="1291"/>
      <c r="BU62" s="1291"/>
      <c r="BV62" s="1291"/>
      <c r="BW62" s="1291"/>
      <c r="BX62" s="1291"/>
      <c r="BY62" s="1291"/>
      <c r="BZ62" s="1291"/>
      <c r="CA62" s="1291"/>
      <c r="CB62" s="1291"/>
      <c r="CC62" s="1291"/>
      <c r="CD62" s="1291"/>
      <c r="CE62" s="1291"/>
      <c r="CF62" s="1291"/>
      <c r="CG62" s="1291"/>
      <c r="CH62" s="1291"/>
      <c r="CI62" s="1291"/>
      <c r="CJ62" s="1291"/>
      <c r="CK62" s="1291"/>
      <c r="CL62" s="1291"/>
      <c r="CM62" s="1291"/>
      <c r="CN62" s="1291"/>
      <c r="CO62" s="1291"/>
      <c r="CP62" s="1291"/>
      <c r="CQ62" s="1291"/>
      <c r="CR62" s="1291"/>
      <c r="CS62" s="1291"/>
      <c r="CT62" s="1291"/>
      <c r="CU62" s="1291"/>
      <c r="CV62" s="1291"/>
      <c r="CW62" s="1291"/>
      <c r="CX62" s="1291"/>
      <c r="CY62" s="1291"/>
      <c r="CZ62" s="1291"/>
      <c r="DA62" s="1291"/>
      <c r="DB62" s="1291"/>
      <c r="DC62" s="1291"/>
      <c r="DD62" s="1291"/>
      <c r="DE62" s="1279"/>
    </row>
    <row r="63" spans="1:109" ht="16.2" x14ac:dyDescent="0.2">
      <c r="B63" s="1326" t="s">
        <v>599</v>
      </c>
    </row>
    <row r="64" spans="1:109" ht="13.2" x14ac:dyDescent="0.2">
      <c r="B64" s="1286"/>
      <c r="G64" s="1293"/>
      <c r="I64" s="1327"/>
      <c r="J64" s="1327"/>
      <c r="K64" s="1327"/>
      <c r="L64" s="1327"/>
      <c r="M64" s="1327"/>
      <c r="N64" s="1328"/>
      <c r="AM64" s="1293"/>
      <c r="AN64" s="1293" t="s">
        <v>592</v>
      </c>
      <c r="AP64" s="1294"/>
      <c r="AQ64" s="1294"/>
      <c r="AR64" s="1294"/>
      <c r="AY64" s="1293"/>
      <c r="BA64" s="1294"/>
      <c r="BB64" s="1294"/>
      <c r="BC64" s="1294"/>
      <c r="BK64" s="1293"/>
      <c r="BM64" s="1294"/>
      <c r="BN64" s="1294"/>
      <c r="BO64" s="1294"/>
      <c r="BW64" s="1293"/>
      <c r="BY64" s="1294"/>
      <c r="BZ64" s="1294"/>
      <c r="CA64" s="1294"/>
      <c r="CI64" s="1293"/>
      <c r="CK64" s="1294"/>
      <c r="CL64" s="1294"/>
      <c r="CM64" s="1294"/>
      <c r="CU64" s="1293"/>
      <c r="CW64" s="1294"/>
      <c r="CX64" s="1294"/>
      <c r="CY64" s="1294"/>
    </row>
    <row r="65" spans="2:107" ht="13.2" x14ac:dyDescent="0.2">
      <c r="B65" s="1286"/>
      <c r="AN65" s="1295" t="s">
        <v>600</v>
      </c>
      <c r="AO65" s="1296"/>
      <c r="AP65" s="1296"/>
      <c r="AQ65" s="1296"/>
      <c r="AR65" s="1296"/>
      <c r="AS65" s="1296"/>
      <c r="AT65" s="1296"/>
      <c r="AU65" s="1296"/>
      <c r="AV65" s="1296"/>
      <c r="AW65" s="1296"/>
      <c r="AX65" s="1296"/>
      <c r="AY65" s="1296"/>
      <c r="AZ65" s="1296"/>
      <c r="BA65" s="1296"/>
      <c r="BB65" s="1296"/>
      <c r="BC65" s="1296"/>
      <c r="BD65" s="1296"/>
      <c r="BE65" s="1296"/>
      <c r="BF65" s="1296"/>
      <c r="BG65" s="1296"/>
      <c r="BH65" s="1296"/>
      <c r="BI65" s="1296"/>
      <c r="BJ65" s="1296"/>
      <c r="BK65" s="1296"/>
      <c r="BL65" s="1296"/>
      <c r="BM65" s="1296"/>
      <c r="BN65" s="1296"/>
      <c r="BO65" s="1296"/>
      <c r="BP65" s="1296"/>
      <c r="BQ65" s="1296"/>
      <c r="BR65" s="1296"/>
      <c r="BS65" s="1296"/>
      <c r="BT65" s="1296"/>
      <c r="BU65" s="1296"/>
      <c r="BV65" s="1296"/>
      <c r="BW65" s="1296"/>
      <c r="BX65" s="1296"/>
      <c r="BY65" s="1296"/>
      <c r="BZ65" s="1296"/>
      <c r="CA65" s="1296"/>
      <c r="CB65" s="1296"/>
      <c r="CC65" s="1296"/>
      <c r="CD65" s="1296"/>
      <c r="CE65" s="1296"/>
      <c r="CF65" s="1296"/>
      <c r="CG65" s="1296"/>
      <c r="CH65" s="1296"/>
      <c r="CI65" s="1296"/>
      <c r="CJ65" s="1296"/>
      <c r="CK65" s="1296"/>
      <c r="CL65" s="1296"/>
      <c r="CM65" s="1296"/>
      <c r="CN65" s="1296"/>
      <c r="CO65" s="1296"/>
      <c r="CP65" s="1296"/>
      <c r="CQ65" s="1296"/>
      <c r="CR65" s="1296"/>
      <c r="CS65" s="1296"/>
      <c r="CT65" s="1296"/>
      <c r="CU65" s="1296"/>
      <c r="CV65" s="1296"/>
      <c r="CW65" s="1296"/>
      <c r="CX65" s="1296"/>
      <c r="CY65" s="1296"/>
      <c r="CZ65" s="1296"/>
      <c r="DA65" s="1296"/>
      <c r="DB65" s="1296"/>
      <c r="DC65" s="1297"/>
    </row>
    <row r="66" spans="2:107" ht="13.2" x14ac:dyDescent="0.2">
      <c r="B66" s="1286"/>
      <c r="AN66" s="1298"/>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300"/>
    </row>
    <row r="67" spans="2:107" ht="13.2" x14ac:dyDescent="0.2">
      <c r="B67" s="1286"/>
      <c r="AN67" s="1298"/>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300"/>
    </row>
    <row r="68" spans="2:107" ht="13.2" x14ac:dyDescent="0.2">
      <c r="B68" s="1286"/>
      <c r="AN68" s="1298"/>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300"/>
    </row>
    <row r="69" spans="2:107" ht="13.2" x14ac:dyDescent="0.2">
      <c r="B69" s="1286"/>
      <c r="AN69" s="1301"/>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3"/>
    </row>
    <row r="70" spans="2:107" ht="13.2" x14ac:dyDescent="0.2">
      <c r="B70" s="1286"/>
      <c r="H70" s="1329"/>
      <c r="I70" s="1329"/>
      <c r="J70" s="1330"/>
      <c r="K70" s="1330"/>
      <c r="L70" s="1331"/>
      <c r="M70" s="1330"/>
      <c r="N70" s="1331"/>
      <c r="AN70" s="1304"/>
      <c r="AO70" s="1304"/>
      <c r="AP70" s="1304"/>
      <c r="AZ70" s="1304"/>
      <c r="BA70" s="1304"/>
      <c r="BB70" s="1304"/>
      <c r="BL70" s="1304"/>
      <c r="BM70" s="1304"/>
      <c r="BN70" s="1304"/>
      <c r="BX70" s="1304"/>
      <c r="BY70" s="1304"/>
      <c r="BZ70" s="1304"/>
      <c r="CJ70" s="1304"/>
      <c r="CK70" s="1304"/>
      <c r="CL70" s="1304"/>
      <c r="CV70" s="1304"/>
      <c r="CW70" s="1304"/>
      <c r="CX70" s="1304"/>
    </row>
    <row r="71" spans="2:107" ht="13.2" x14ac:dyDescent="0.2">
      <c r="B71" s="1286"/>
      <c r="G71" s="1332"/>
      <c r="I71" s="1333"/>
      <c r="J71" s="1330"/>
      <c r="K71" s="1330"/>
      <c r="L71" s="1331"/>
      <c r="M71" s="1330"/>
      <c r="N71" s="1331"/>
      <c r="AM71" s="1332"/>
      <c r="AN71" s="1279" t="s">
        <v>594</v>
      </c>
    </row>
    <row r="72" spans="2:107" ht="13.2" x14ac:dyDescent="0.2">
      <c r="B72" s="1286"/>
      <c r="G72" s="1305"/>
      <c r="H72" s="1305"/>
      <c r="I72" s="1305"/>
      <c r="J72" s="1305"/>
      <c r="K72" s="1306"/>
      <c r="L72" s="1306"/>
      <c r="M72" s="1307"/>
      <c r="N72" s="1307"/>
      <c r="AN72" s="1308"/>
      <c r="AO72" s="1309"/>
      <c r="AP72" s="1309"/>
      <c r="AQ72" s="1309"/>
      <c r="AR72" s="1309"/>
      <c r="AS72" s="1309"/>
      <c r="AT72" s="1309"/>
      <c r="AU72" s="1309"/>
      <c r="AV72" s="1309"/>
      <c r="AW72" s="1309"/>
      <c r="AX72" s="1309"/>
      <c r="AY72" s="1309"/>
      <c r="AZ72" s="1309"/>
      <c r="BA72" s="1309"/>
      <c r="BB72" s="1309"/>
      <c r="BC72" s="1309"/>
      <c r="BD72" s="1309"/>
      <c r="BE72" s="1309"/>
      <c r="BF72" s="1309"/>
      <c r="BG72" s="1309"/>
      <c r="BH72" s="1309"/>
      <c r="BI72" s="1309"/>
      <c r="BJ72" s="1309"/>
      <c r="BK72" s="1309"/>
      <c r="BL72" s="1309"/>
      <c r="BM72" s="1309"/>
      <c r="BN72" s="1309"/>
      <c r="BO72" s="1310"/>
      <c r="BP72" s="1311" t="s">
        <v>554</v>
      </c>
      <c r="BQ72" s="1311"/>
      <c r="BR72" s="1311"/>
      <c r="BS72" s="1311"/>
      <c r="BT72" s="1311"/>
      <c r="BU72" s="1311"/>
      <c r="BV72" s="1311"/>
      <c r="BW72" s="1311"/>
      <c r="BX72" s="1311" t="s">
        <v>555</v>
      </c>
      <c r="BY72" s="1311"/>
      <c r="BZ72" s="1311"/>
      <c r="CA72" s="1311"/>
      <c r="CB72" s="1311"/>
      <c r="CC72" s="1311"/>
      <c r="CD72" s="1311"/>
      <c r="CE72" s="1311"/>
      <c r="CF72" s="1311" t="s">
        <v>556</v>
      </c>
      <c r="CG72" s="1311"/>
      <c r="CH72" s="1311"/>
      <c r="CI72" s="1311"/>
      <c r="CJ72" s="1311"/>
      <c r="CK72" s="1311"/>
      <c r="CL72" s="1311"/>
      <c r="CM72" s="1311"/>
      <c r="CN72" s="1311" t="s">
        <v>557</v>
      </c>
      <c r="CO72" s="1311"/>
      <c r="CP72" s="1311"/>
      <c r="CQ72" s="1311"/>
      <c r="CR72" s="1311"/>
      <c r="CS72" s="1311"/>
      <c r="CT72" s="1311"/>
      <c r="CU72" s="1311"/>
      <c r="CV72" s="1311" t="s">
        <v>558</v>
      </c>
      <c r="CW72" s="1311"/>
      <c r="CX72" s="1311"/>
      <c r="CY72" s="1311"/>
      <c r="CZ72" s="1311"/>
      <c r="DA72" s="1311"/>
      <c r="DB72" s="1311"/>
      <c r="DC72" s="1311"/>
    </row>
    <row r="73" spans="2:107" ht="13.2" x14ac:dyDescent="0.2">
      <c r="B73" s="1286"/>
      <c r="G73" s="1312"/>
      <c r="H73" s="1312"/>
      <c r="I73" s="1312"/>
      <c r="J73" s="1312"/>
      <c r="K73" s="1334"/>
      <c r="L73" s="1334"/>
      <c r="M73" s="1334"/>
      <c r="N73" s="1334"/>
      <c r="AM73" s="1304"/>
      <c r="AN73" s="1315" t="s">
        <v>595</v>
      </c>
      <c r="AO73" s="1315"/>
      <c r="AP73" s="1315"/>
      <c r="AQ73" s="1315"/>
      <c r="AR73" s="1315"/>
      <c r="AS73" s="1315"/>
      <c r="AT73" s="1315"/>
      <c r="AU73" s="1315"/>
      <c r="AV73" s="1315"/>
      <c r="AW73" s="1315"/>
      <c r="AX73" s="1315"/>
      <c r="AY73" s="1315"/>
      <c r="AZ73" s="1315"/>
      <c r="BA73" s="1315"/>
      <c r="BB73" s="1315" t="s">
        <v>596</v>
      </c>
      <c r="BC73" s="1315"/>
      <c r="BD73" s="1315"/>
      <c r="BE73" s="1315"/>
      <c r="BF73" s="1315"/>
      <c r="BG73" s="1315"/>
      <c r="BH73" s="1315"/>
      <c r="BI73" s="1315"/>
      <c r="BJ73" s="1315"/>
      <c r="BK73" s="1315"/>
      <c r="BL73" s="1315"/>
      <c r="BM73" s="1315"/>
      <c r="BN73" s="1315"/>
      <c r="BO73" s="1315"/>
      <c r="BP73" s="1317"/>
      <c r="BQ73" s="1317"/>
      <c r="BR73" s="1317"/>
      <c r="BS73" s="1317"/>
      <c r="BT73" s="1317"/>
      <c r="BU73" s="1317"/>
      <c r="BV73" s="1317"/>
      <c r="BW73" s="1317"/>
      <c r="BX73" s="1317"/>
      <c r="BY73" s="1317"/>
      <c r="BZ73" s="1317"/>
      <c r="CA73" s="1317"/>
      <c r="CB73" s="1317"/>
      <c r="CC73" s="1317"/>
      <c r="CD73" s="1317"/>
      <c r="CE73" s="1317"/>
      <c r="CF73" s="1317"/>
      <c r="CG73" s="1317"/>
      <c r="CH73" s="1317"/>
      <c r="CI73" s="1317"/>
      <c r="CJ73" s="1317"/>
      <c r="CK73" s="1317"/>
      <c r="CL73" s="1317"/>
      <c r="CM73" s="1317"/>
      <c r="CN73" s="1317"/>
      <c r="CO73" s="1317"/>
      <c r="CP73" s="1317"/>
      <c r="CQ73" s="1317"/>
      <c r="CR73" s="1317"/>
      <c r="CS73" s="1317"/>
      <c r="CT73" s="1317"/>
      <c r="CU73" s="1317"/>
      <c r="CV73" s="1317"/>
      <c r="CW73" s="1317"/>
      <c r="CX73" s="1317"/>
      <c r="CY73" s="1317"/>
      <c r="CZ73" s="1317"/>
      <c r="DA73" s="1317"/>
      <c r="DB73" s="1317"/>
      <c r="DC73" s="1317"/>
    </row>
    <row r="74" spans="2:107" ht="13.2" x14ac:dyDescent="0.2">
      <c r="B74" s="1286"/>
      <c r="G74" s="1312"/>
      <c r="H74" s="1312"/>
      <c r="I74" s="1312"/>
      <c r="J74" s="1312"/>
      <c r="K74" s="1334"/>
      <c r="L74" s="1334"/>
      <c r="M74" s="1334"/>
      <c r="N74" s="1334"/>
      <c r="AM74" s="13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ht="13.2" x14ac:dyDescent="0.2">
      <c r="B75" s="1286"/>
      <c r="G75" s="1312"/>
      <c r="H75" s="1312"/>
      <c r="I75" s="1305"/>
      <c r="J75" s="1305"/>
      <c r="K75" s="1314"/>
      <c r="L75" s="1314"/>
      <c r="M75" s="1314"/>
      <c r="N75" s="1314"/>
      <c r="AM75" s="1304"/>
      <c r="AN75" s="1315"/>
      <c r="AO75" s="1315"/>
      <c r="AP75" s="1315"/>
      <c r="AQ75" s="1315"/>
      <c r="AR75" s="1315"/>
      <c r="AS75" s="1315"/>
      <c r="AT75" s="1315"/>
      <c r="AU75" s="1315"/>
      <c r="AV75" s="1315"/>
      <c r="AW75" s="1315"/>
      <c r="AX75" s="1315"/>
      <c r="AY75" s="1315"/>
      <c r="AZ75" s="1315"/>
      <c r="BA75" s="1315"/>
      <c r="BB75" s="1315" t="s">
        <v>601</v>
      </c>
      <c r="BC75" s="1315"/>
      <c r="BD75" s="1315"/>
      <c r="BE75" s="1315"/>
      <c r="BF75" s="1315"/>
      <c r="BG75" s="1315"/>
      <c r="BH75" s="1315"/>
      <c r="BI75" s="1315"/>
      <c r="BJ75" s="1315"/>
      <c r="BK75" s="1315"/>
      <c r="BL75" s="1315"/>
      <c r="BM75" s="1315"/>
      <c r="BN75" s="1315"/>
      <c r="BO75" s="1315"/>
      <c r="BP75" s="1317">
        <v>-3.1</v>
      </c>
      <c r="BQ75" s="1317"/>
      <c r="BR75" s="1317"/>
      <c r="BS75" s="1317"/>
      <c r="BT75" s="1317"/>
      <c r="BU75" s="1317"/>
      <c r="BV75" s="1317"/>
      <c r="BW75" s="1317"/>
      <c r="BX75" s="1317">
        <v>-3.8</v>
      </c>
      <c r="BY75" s="1317"/>
      <c r="BZ75" s="1317"/>
      <c r="CA75" s="1317"/>
      <c r="CB75" s="1317"/>
      <c r="CC75" s="1317"/>
      <c r="CD75" s="1317"/>
      <c r="CE75" s="1317"/>
      <c r="CF75" s="1317">
        <v>-4.2</v>
      </c>
      <c r="CG75" s="1317"/>
      <c r="CH75" s="1317"/>
      <c r="CI75" s="1317"/>
      <c r="CJ75" s="1317"/>
      <c r="CK75" s="1317"/>
      <c r="CL75" s="1317"/>
      <c r="CM75" s="1317"/>
      <c r="CN75" s="1317">
        <v>-4.4000000000000004</v>
      </c>
      <c r="CO75" s="1317"/>
      <c r="CP75" s="1317"/>
      <c r="CQ75" s="1317"/>
      <c r="CR75" s="1317"/>
      <c r="CS75" s="1317"/>
      <c r="CT75" s="1317"/>
      <c r="CU75" s="1317"/>
      <c r="CV75" s="1317">
        <v>-4.5</v>
      </c>
      <c r="CW75" s="1317"/>
      <c r="CX75" s="1317"/>
      <c r="CY75" s="1317"/>
      <c r="CZ75" s="1317"/>
      <c r="DA75" s="1317"/>
      <c r="DB75" s="1317"/>
      <c r="DC75" s="1317"/>
    </row>
    <row r="76" spans="2:107" ht="13.2" x14ac:dyDescent="0.2">
      <c r="B76" s="1286"/>
      <c r="G76" s="1312"/>
      <c r="H76" s="1312"/>
      <c r="I76" s="1305"/>
      <c r="J76" s="1305"/>
      <c r="K76" s="1314"/>
      <c r="L76" s="1314"/>
      <c r="M76" s="1314"/>
      <c r="N76" s="1314"/>
      <c r="AM76" s="13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ht="13.2" x14ac:dyDescent="0.2">
      <c r="B77" s="1286"/>
      <c r="G77" s="1305"/>
      <c r="H77" s="1305"/>
      <c r="I77" s="1305"/>
      <c r="J77" s="1305"/>
      <c r="K77" s="1334"/>
      <c r="L77" s="1334"/>
      <c r="M77" s="1334"/>
      <c r="N77" s="1334"/>
      <c r="AN77" s="1311" t="s">
        <v>598</v>
      </c>
      <c r="AO77" s="1311"/>
      <c r="AP77" s="1311"/>
      <c r="AQ77" s="1311"/>
      <c r="AR77" s="1311"/>
      <c r="AS77" s="1311"/>
      <c r="AT77" s="1311"/>
      <c r="AU77" s="1311"/>
      <c r="AV77" s="1311"/>
      <c r="AW77" s="1311"/>
      <c r="AX77" s="1311"/>
      <c r="AY77" s="1311"/>
      <c r="AZ77" s="1311"/>
      <c r="BA77" s="1311"/>
      <c r="BB77" s="1315" t="s">
        <v>596</v>
      </c>
      <c r="BC77" s="1315"/>
      <c r="BD77" s="1315"/>
      <c r="BE77" s="1315"/>
      <c r="BF77" s="1315"/>
      <c r="BG77" s="1315"/>
      <c r="BH77" s="1315"/>
      <c r="BI77" s="1315"/>
      <c r="BJ77" s="1315"/>
      <c r="BK77" s="1315"/>
      <c r="BL77" s="1315"/>
      <c r="BM77" s="1315"/>
      <c r="BN77" s="1315"/>
      <c r="BO77" s="1315"/>
      <c r="BP77" s="1317">
        <v>0</v>
      </c>
      <c r="BQ77" s="1317"/>
      <c r="BR77" s="1317"/>
      <c r="BS77" s="1317"/>
      <c r="BT77" s="1317"/>
      <c r="BU77" s="1317"/>
      <c r="BV77" s="1317"/>
      <c r="BW77" s="1317"/>
      <c r="BX77" s="1317">
        <v>0</v>
      </c>
      <c r="BY77" s="1317"/>
      <c r="BZ77" s="1317"/>
      <c r="CA77" s="1317"/>
      <c r="CB77" s="1317"/>
      <c r="CC77" s="1317"/>
      <c r="CD77" s="1317"/>
      <c r="CE77" s="1317"/>
      <c r="CF77" s="1317">
        <v>0</v>
      </c>
      <c r="CG77" s="1317"/>
      <c r="CH77" s="1317"/>
      <c r="CI77" s="1317"/>
      <c r="CJ77" s="1317"/>
      <c r="CK77" s="1317"/>
      <c r="CL77" s="1317"/>
      <c r="CM77" s="1317"/>
      <c r="CN77" s="1317">
        <v>0</v>
      </c>
      <c r="CO77" s="1317"/>
      <c r="CP77" s="1317"/>
      <c r="CQ77" s="1317"/>
      <c r="CR77" s="1317"/>
      <c r="CS77" s="1317"/>
      <c r="CT77" s="1317"/>
      <c r="CU77" s="1317"/>
      <c r="CV77" s="1317">
        <v>0</v>
      </c>
      <c r="CW77" s="1317"/>
      <c r="CX77" s="1317"/>
      <c r="CY77" s="1317"/>
      <c r="CZ77" s="1317"/>
      <c r="DA77" s="1317"/>
      <c r="DB77" s="1317"/>
      <c r="DC77" s="1317"/>
    </row>
    <row r="78" spans="2:107" ht="13.2" x14ac:dyDescent="0.2">
      <c r="B78" s="1286"/>
      <c r="G78" s="1305"/>
      <c r="H78" s="1305"/>
      <c r="I78" s="1305"/>
      <c r="J78" s="1305"/>
      <c r="K78" s="1334"/>
      <c r="L78" s="1334"/>
      <c r="M78" s="1334"/>
      <c r="N78" s="1334"/>
      <c r="AN78" s="1311"/>
      <c r="AO78" s="1311"/>
      <c r="AP78" s="1311"/>
      <c r="AQ78" s="1311"/>
      <c r="AR78" s="1311"/>
      <c r="AS78" s="1311"/>
      <c r="AT78" s="1311"/>
      <c r="AU78" s="1311"/>
      <c r="AV78" s="1311"/>
      <c r="AW78" s="1311"/>
      <c r="AX78" s="1311"/>
      <c r="AY78" s="1311"/>
      <c r="AZ78" s="1311"/>
      <c r="BA78" s="1311"/>
      <c r="BB78" s="1315"/>
      <c r="BC78" s="1315"/>
      <c r="BD78" s="1315"/>
      <c r="BE78" s="1315"/>
      <c r="BF78" s="1315"/>
      <c r="BG78" s="1315"/>
      <c r="BH78" s="1315"/>
      <c r="BI78" s="1315"/>
      <c r="BJ78" s="1315"/>
      <c r="BK78" s="1315"/>
      <c r="BL78" s="1315"/>
      <c r="BM78" s="1315"/>
      <c r="BN78" s="1315"/>
      <c r="BO78" s="1315"/>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ht="13.2" x14ac:dyDescent="0.2">
      <c r="B79" s="1286"/>
      <c r="G79" s="1305"/>
      <c r="H79" s="1305"/>
      <c r="I79" s="1319"/>
      <c r="J79" s="1319"/>
      <c r="K79" s="1335"/>
      <c r="L79" s="1335"/>
      <c r="M79" s="1335"/>
      <c r="N79" s="1335"/>
      <c r="AN79" s="1311"/>
      <c r="AO79" s="1311"/>
      <c r="AP79" s="1311"/>
      <c r="AQ79" s="1311"/>
      <c r="AR79" s="1311"/>
      <c r="AS79" s="1311"/>
      <c r="AT79" s="1311"/>
      <c r="AU79" s="1311"/>
      <c r="AV79" s="1311"/>
      <c r="AW79" s="1311"/>
      <c r="AX79" s="1311"/>
      <c r="AY79" s="1311"/>
      <c r="AZ79" s="1311"/>
      <c r="BA79" s="1311"/>
      <c r="BB79" s="1315" t="s">
        <v>601</v>
      </c>
      <c r="BC79" s="1315"/>
      <c r="BD79" s="1315"/>
      <c r="BE79" s="1315"/>
      <c r="BF79" s="1315"/>
      <c r="BG79" s="1315"/>
      <c r="BH79" s="1315"/>
      <c r="BI79" s="1315"/>
      <c r="BJ79" s="1315"/>
      <c r="BK79" s="1315"/>
      <c r="BL79" s="1315"/>
      <c r="BM79" s="1315"/>
      <c r="BN79" s="1315"/>
      <c r="BO79" s="1315"/>
      <c r="BP79" s="1317">
        <v>-1.8</v>
      </c>
      <c r="BQ79" s="1317"/>
      <c r="BR79" s="1317"/>
      <c r="BS79" s="1317"/>
      <c r="BT79" s="1317"/>
      <c r="BU79" s="1317"/>
      <c r="BV79" s="1317"/>
      <c r="BW79" s="1317"/>
      <c r="BX79" s="1317">
        <v>-2.2999999999999998</v>
      </c>
      <c r="BY79" s="1317"/>
      <c r="BZ79" s="1317"/>
      <c r="CA79" s="1317"/>
      <c r="CB79" s="1317"/>
      <c r="CC79" s="1317"/>
      <c r="CD79" s="1317"/>
      <c r="CE79" s="1317"/>
      <c r="CF79" s="1317">
        <v>-2.8</v>
      </c>
      <c r="CG79" s="1317"/>
      <c r="CH79" s="1317"/>
      <c r="CI79" s="1317"/>
      <c r="CJ79" s="1317"/>
      <c r="CK79" s="1317"/>
      <c r="CL79" s="1317"/>
      <c r="CM79" s="1317"/>
      <c r="CN79" s="1317">
        <v>-3.2</v>
      </c>
      <c r="CO79" s="1317"/>
      <c r="CP79" s="1317"/>
      <c r="CQ79" s="1317"/>
      <c r="CR79" s="1317"/>
      <c r="CS79" s="1317"/>
      <c r="CT79" s="1317"/>
      <c r="CU79" s="1317"/>
      <c r="CV79" s="1317">
        <v>-3.4</v>
      </c>
      <c r="CW79" s="1317"/>
      <c r="CX79" s="1317"/>
      <c r="CY79" s="1317"/>
      <c r="CZ79" s="1317"/>
      <c r="DA79" s="1317"/>
      <c r="DB79" s="1317"/>
      <c r="DC79" s="1317"/>
    </row>
    <row r="80" spans="2:107" ht="13.2" x14ac:dyDescent="0.2">
      <c r="B80" s="1286"/>
      <c r="G80" s="1305"/>
      <c r="H80" s="1305"/>
      <c r="I80" s="1319"/>
      <c r="J80" s="1319"/>
      <c r="K80" s="1335"/>
      <c r="L80" s="1335"/>
      <c r="M80" s="1335"/>
      <c r="N80" s="1335"/>
      <c r="AN80" s="1311"/>
      <c r="AO80" s="1311"/>
      <c r="AP80" s="1311"/>
      <c r="AQ80" s="1311"/>
      <c r="AR80" s="1311"/>
      <c r="AS80" s="1311"/>
      <c r="AT80" s="1311"/>
      <c r="AU80" s="1311"/>
      <c r="AV80" s="1311"/>
      <c r="AW80" s="1311"/>
      <c r="AX80" s="1311"/>
      <c r="AY80" s="1311"/>
      <c r="AZ80" s="1311"/>
      <c r="BA80" s="1311"/>
      <c r="BB80" s="1315"/>
      <c r="BC80" s="1315"/>
      <c r="BD80" s="1315"/>
      <c r="BE80" s="1315"/>
      <c r="BF80" s="1315"/>
      <c r="BG80" s="1315"/>
      <c r="BH80" s="1315"/>
      <c r="BI80" s="1315"/>
      <c r="BJ80" s="1315"/>
      <c r="BK80" s="1315"/>
      <c r="BL80" s="1315"/>
      <c r="BM80" s="1315"/>
      <c r="BN80" s="1315"/>
      <c r="BO80" s="1315"/>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ht="13.2" x14ac:dyDescent="0.2">
      <c r="B81" s="1286"/>
    </row>
    <row r="82" spans="2:109" ht="16.2" x14ac:dyDescent="0.2">
      <c r="B82" s="1286"/>
      <c r="K82" s="1336"/>
      <c r="L82" s="1336"/>
      <c r="M82" s="1336"/>
      <c r="N82" s="1336"/>
      <c r="AQ82" s="1336"/>
      <c r="AR82" s="1336"/>
      <c r="AS82" s="1336"/>
      <c r="AT82" s="1336"/>
      <c r="BC82" s="1336"/>
      <c r="BD82" s="1336"/>
      <c r="BE82" s="1336"/>
      <c r="BF82" s="1336"/>
      <c r="BO82" s="1336"/>
      <c r="BP82" s="1336"/>
      <c r="BQ82" s="1336"/>
      <c r="BR82" s="1336"/>
      <c r="CA82" s="1336"/>
      <c r="CB82" s="1336"/>
      <c r="CC82" s="1336"/>
      <c r="CD82" s="1336"/>
      <c r="CM82" s="1336"/>
      <c r="CN82" s="1336"/>
      <c r="CO82" s="1336"/>
      <c r="CP82" s="1336"/>
      <c r="CY82" s="1336"/>
      <c r="CZ82" s="1336"/>
      <c r="DA82" s="1336"/>
      <c r="DB82" s="1336"/>
      <c r="DC82" s="1336"/>
    </row>
    <row r="83" spans="2:109" ht="13.2" x14ac:dyDescent="0.2">
      <c r="B83" s="1288"/>
      <c r="C83" s="1289"/>
      <c r="D83" s="1289"/>
      <c r="E83" s="1289"/>
      <c r="F83" s="1289"/>
      <c r="G83" s="1289"/>
      <c r="H83" s="1289"/>
      <c r="I83" s="1289"/>
      <c r="J83" s="1289"/>
      <c r="K83" s="1289"/>
      <c r="L83" s="1289"/>
      <c r="M83" s="1289"/>
      <c r="N83" s="1289"/>
      <c r="O83" s="1289"/>
      <c r="P83" s="1289"/>
      <c r="Q83" s="1289"/>
      <c r="R83" s="1289"/>
      <c r="S83" s="1289"/>
      <c r="T83" s="1289"/>
      <c r="U83" s="1289"/>
      <c r="V83" s="1289"/>
      <c r="W83" s="1289"/>
      <c r="X83" s="1289"/>
      <c r="Y83" s="1289"/>
      <c r="Z83" s="1289"/>
      <c r="AA83" s="1289"/>
      <c r="AB83" s="1289"/>
      <c r="AC83" s="1289"/>
      <c r="AD83" s="1289"/>
      <c r="AE83" s="1289"/>
      <c r="AF83" s="1289"/>
      <c r="AG83" s="1289"/>
      <c r="AH83" s="1289"/>
      <c r="AI83" s="1289"/>
      <c r="AJ83" s="1289"/>
      <c r="AK83" s="1289"/>
      <c r="AL83" s="1289"/>
      <c r="AM83" s="1289"/>
      <c r="AN83" s="1289"/>
      <c r="AO83" s="1289"/>
      <c r="AP83" s="1289"/>
      <c r="AQ83" s="1289"/>
      <c r="AR83" s="1289"/>
      <c r="AS83" s="1289"/>
      <c r="AT83" s="1289"/>
      <c r="AU83" s="1289"/>
      <c r="AV83" s="1289"/>
      <c r="AW83" s="1289"/>
      <c r="AX83" s="1289"/>
      <c r="AY83" s="1289"/>
      <c r="AZ83" s="1289"/>
      <c r="BA83" s="1289"/>
      <c r="BB83" s="1289"/>
      <c r="BC83" s="1289"/>
      <c r="BD83" s="1289"/>
      <c r="BE83" s="1289"/>
      <c r="BF83" s="1289"/>
      <c r="BG83" s="1289"/>
      <c r="BH83" s="1289"/>
      <c r="BI83" s="1289"/>
      <c r="BJ83" s="1289"/>
      <c r="BK83" s="1289"/>
      <c r="BL83" s="1289"/>
      <c r="BM83" s="1289"/>
      <c r="BN83" s="1289"/>
      <c r="BO83" s="1289"/>
      <c r="BP83" s="1289"/>
      <c r="BQ83" s="1289"/>
      <c r="BR83" s="1289"/>
      <c r="BS83" s="1289"/>
      <c r="BT83" s="1289"/>
      <c r="BU83" s="1289"/>
      <c r="BV83" s="1289"/>
      <c r="BW83" s="1289"/>
      <c r="BX83" s="1289"/>
      <c r="BY83" s="1289"/>
      <c r="BZ83" s="1289"/>
      <c r="CA83" s="1289"/>
      <c r="CB83" s="1289"/>
      <c r="CC83" s="1289"/>
      <c r="CD83" s="1289"/>
      <c r="CE83" s="1289"/>
      <c r="CF83" s="1289"/>
      <c r="CG83" s="1289"/>
      <c r="CH83" s="1289"/>
      <c r="CI83" s="1289"/>
      <c r="CJ83" s="1289"/>
      <c r="CK83" s="1289"/>
      <c r="CL83" s="1289"/>
      <c r="CM83" s="1289"/>
      <c r="CN83" s="1289"/>
      <c r="CO83" s="1289"/>
      <c r="CP83" s="1289"/>
      <c r="CQ83" s="1289"/>
      <c r="CR83" s="1289"/>
      <c r="CS83" s="1289"/>
      <c r="CT83" s="1289"/>
      <c r="CU83" s="1289"/>
      <c r="CV83" s="1289"/>
      <c r="CW83" s="1289"/>
      <c r="CX83" s="1289"/>
      <c r="CY83" s="1289"/>
      <c r="CZ83" s="1289"/>
      <c r="DA83" s="1289"/>
      <c r="DB83" s="1289"/>
      <c r="DC83" s="1289"/>
      <c r="DD83" s="1290"/>
    </row>
    <row r="84" spans="2:109" ht="13.2" x14ac:dyDescent="0.2">
      <c r="DD84" s="1279"/>
      <c r="DE84" s="1279"/>
    </row>
    <row r="85" spans="2:109" ht="13.2" x14ac:dyDescent="0.2">
      <c r="DD85" s="1279"/>
      <c r="DE85" s="1279"/>
    </row>
    <row r="86" spans="2:109" ht="13.2" hidden="1" x14ac:dyDescent="0.2">
      <c r="DD86" s="1279"/>
      <c r="DE86" s="1279"/>
    </row>
    <row r="87" spans="2:109" ht="13.2" hidden="1" x14ac:dyDescent="0.2">
      <c r="K87" s="1337"/>
      <c r="AQ87" s="1337"/>
      <c r="BC87" s="1337"/>
      <c r="BO87" s="1337"/>
      <c r="CA87" s="1337"/>
      <c r="CM87" s="1337"/>
      <c r="CY87" s="1337"/>
      <c r="DD87" s="1279"/>
      <c r="DE87" s="1279"/>
    </row>
    <row r="88" spans="2:109" ht="13.2" hidden="1" x14ac:dyDescent="0.2">
      <c r="DD88" s="1279"/>
      <c r="DE88" s="1279"/>
    </row>
    <row r="89" spans="2:109" ht="13.2" hidden="1" x14ac:dyDescent="0.2">
      <c r="DD89" s="1279"/>
      <c r="DE89" s="1279"/>
    </row>
    <row r="90" spans="2:109" ht="13.2" hidden="1" x14ac:dyDescent="0.2">
      <c r="DD90" s="1279"/>
      <c r="DE90" s="1279"/>
    </row>
    <row r="91" spans="2:109" ht="13.2" hidden="1" x14ac:dyDescent="0.2">
      <c r="DD91" s="1279"/>
      <c r="DE91" s="1279"/>
    </row>
    <row r="92" spans="2:109" ht="13.5" hidden="1" customHeight="1" x14ac:dyDescent="0.2">
      <c r="DD92" s="1279"/>
      <c r="DE92" s="1279"/>
    </row>
    <row r="93" spans="2:109" ht="13.5" hidden="1" customHeight="1" x14ac:dyDescent="0.2">
      <c r="DD93" s="1279"/>
      <c r="DE93" s="1279"/>
    </row>
    <row r="94" spans="2:109" ht="13.5" hidden="1" customHeight="1" x14ac:dyDescent="0.2">
      <c r="DD94" s="1279"/>
      <c r="DE94" s="1279"/>
    </row>
    <row r="95" spans="2:109" ht="13.5" hidden="1" customHeight="1" x14ac:dyDescent="0.2">
      <c r="DD95" s="1279"/>
      <c r="DE95" s="1279"/>
    </row>
    <row r="96" spans="2:109" ht="13.5" hidden="1" customHeight="1" x14ac:dyDescent="0.2">
      <c r="DD96" s="1279"/>
      <c r="DE96" s="1279"/>
    </row>
    <row r="97" spans="108:109" ht="13.5" hidden="1" customHeight="1" x14ac:dyDescent="0.2">
      <c r="DD97" s="1279"/>
      <c r="DE97" s="1279"/>
    </row>
    <row r="98" spans="108:109" ht="13.5" hidden="1" customHeight="1" x14ac:dyDescent="0.2">
      <c r="DD98" s="1279"/>
      <c r="DE98" s="1279"/>
    </row>
    <row r="99" spans="108:109" ht="13.5" hidden="1" customHeight="1" x14ac:dyDescent="0.2">
      <c r="DD99" s="1279"/>
      <c r="DE99" s="1279"/>
    </row>
    <row r="100" spans="108:109" ht="13.5" hidden="1" customHeight="1" x14ac:dyDescent="0.2">
      <c r="DD100" s="1279"/>
      <c r="DE100" s="1279"/>
    </row>
    <row r="101" spans="108:109" ht="13.5" hidden="1" customHeight="1" x14ac:dyDescent="0.2">
      <c r="DD101" s="1279"/>
      <c r="DE101" s="1279"/>
    </row>
    <row r="102" spans="108:109" ht="13.5" hidden="1" customHeight="1" x14ac:dyDescent="0.2">
      <c r="DD102" s="1279"/>
      <c r="DE102" s="1279"/>
    </row>
    <row r="103" spans="108:109" ht="13.5" hidden="1" customHeight="1" x14ac:dyDescent="0.2">
      <c r="DD103" s="1279"/>
      <c r="DE103" s="1279"/>
    </row>
    <row r="104" spans="108:109" ht="13.5" hidden="1" customHeight="1" x14ac:dyDescent="0.2">
      <c r="DD104" s="1279"/>
      <c r="DE104" s="1279"/>
    </row>
    <row r="105" spans="108:109" ht="13.5" hidden="1" customHeight="1" x14ac:dyDescent="0.2">
      <c r="DD105" s="1279"/>
      <c r="DE105" s="1279"/>
    </row>
    <row r="106" spans="108:109" ht="13.5" hidden="1" customHeight="1" x14ac:dyDescent="0.2">
      <c r="DD106" s="1279"/>
      <c r="DE106" s="1279"/>
    </row>
    <row r="107" spans="108:109" ht="13.5" hidden="1" customHeight="1" x14ac:dyDescent="0.2">
      <c r="DD107" s="1279"/>
      <c r="DE107" s="1279"/>
    </row>
    <row r="108" spans="108:109" ht="13.5" hidden="1" customHeight="1" x14ac:dyDescent="0.2">
      <c r="DD108" s="1279"/>
      <c r="DE108" s="1279"/>
    </row>
    <row r="109" spans="108:109" ht="13.5" hidden="1" customHeight="1" x14ac:dyDescent="0.2">
      <c r="DD109" s="1279"/>
      <c r="DE109" s="1279"/>
    </row>
    <row r="110" spans="108:109" ht="13.5" hidden="1" customHeight="1" x14ac:dyDescent="0.2">
      <c r="DD110" s="1279"/>
      <c r="DE110" s="1279"/>
    </row>
    <row r="111" spans="108:109" ht="13.5" hidden="1" customHeight="1" x14ac:dyDescent="0.2">
      <c r="DD111" s="1279"/>
      <c r="DE111" s="1279"/>
    </row>
    <row r="112" spans="108:109" ht="13.5" hidden="1" customHeight="1" x14ac:dyDescent="0.2">
      <c r="DD112" s="1279"/>
      <c r="DE112" s="1279"/>
    </row>
    <row r="113" spans="108:109" ht="13.5" hidden="1" customHeight="1" x14ac:dyDescent="0.2">
      <c r="DD113" s="1279"/>
      <c r="DE113" s="1279"/>
    </row>
    <row r="114" spans="108:109" ht="13.5" hidden="1" customHeight="1" x14ac:dyDescent="0.2">
      <c r="DD114" s="1279"/>
      <c r="DE114" s="1279"/>
    </row>
    <row r="115" spans="108:109" ht="13.5" hidden="1" customHeight="1" x14ac:dyDescent="0.2">
      <c r="DD115" s="1279"/>
      <c r="DE115" s="1279"/>
    </row>
    <row r="116" spans="108:109" ht="13.5" hidden="1" customHeight="1" x14ac:dyDescent="0.2">
      <c r="DD116" s="1279"/>
      <c r="DE116" s="1279"/>
    </row>
    <row r="117" spans="108:109" ht="13.5" hidden="1" customHeight="1" x14ac:dyDescent="0.2">
      <c r="DD117" s="1279"/>
      <c r="DE117" s="1279"/>
    </row>
    <row r="118" spans="108:109" ht="13.5" hidden="1" customHeight="1" x14ac:dyDescent="0.2">
      <c r="DD118" s="1279"/>
      <c r="DE118" s="1279"/>
    </row>
    <row r="119" spans="108:109" ht="13.5" hidden="1" customHeight="1" x14ac:dyDescent="0.2">
      <c r="DD119" s="1279"/>
      <c r="DE119" s="1279"/>
    </row>
    <row r="120" spans="108:109" ht="13.5" hidden="1" customHeight="1" x14ac:dyDescent="0.2">
      <c r="DD120" s="1279"/>
      <c r="DE120" s="1279"/>
    </row>
    <row r="121" spans="108:109" ht="13.5" hidden="1" customHeight="1" x14ac:dyDescent="0.2">
      <c r="DD121" s="1279"/>
      <c r="DE121" s="1279"/>
    </row>
    <row r="122" spans="108:109" ht="13.5" hidden="1" customHeight="1" x14ac:dyDescent="0.2">
      <c r="DD122" s="1279"/>
      <c r="DE122" s="1279"/>
    </row>
    <row r="123" spans="108:109" ht="13.5" hidden="1" customHeight="1" x14ac:dyDescent="0.2">
      <c r="DD123" s="1279"/>
      <c r="DE123" s="1279"/>
    </row>
    <row r="124" spans="108:109" ht="13.5" hidden="1" customHeight="1" x14ac:dyDescent="0.2">
      <c r="DD124" s="1279"/>
      <c r="DE124" s="1279"/>
    </row>
    <row r="125" spans="108:109" ht="13.5" hidden="1" customHeight="1" x14ac:dyDescent="0.2">
      <c r="DD125" s="1279"/>
      <c r="DE125" s="1279"/>
    </row>
    <row r="126" spans="108:109" ht="13.5" hidden="1" customHeight="1" x14ac:dyDescent="0.2">
      <c r="DD126" s="1279"/>
      <c r="DE126" s="1279"/>
    </row>
    <row r="127" spans="108:109" ht="13.5" hidden="1" customHeight="1" x14ac:dyDescent="0.2">
      <c r="DD127" s="1279"/>
      <c r="DE127" s="1279"/>
    </row>
    <row r="128" spans="108:109" ht="13.5" hidden="1" customHeight="1" x14ac:dyDescent="0.2">
      <c r="DD128" s="1279"/>
      <c r="DE128" s="1279"/>
    </row>
    <row r="129" spans="108:109" ht="13.5" hidden="1" customHeight="1" x14ac:dyDescent="0.2">
      <c r="DD129" s="1279"/>
      <c r="DE129" s="1279"/>
    </row>
    <row r="130" spans="108:109" ht="13.5" hidden="1" customHeight="1" x14ac:dyDescent="0.2">
      <c r="DD130" s="1279"/>
      <c r="DE130" s="1279"/>
    </row>
    <row r="131" spans="108:109" ht="13.5" hidden="1" customHeight="1" x14ac:dyDescent="0.2">
      <c r="DD131" s="1279"/>
      <c r="DE131" s="1279"/>
    </row>
    <row r="132" spans="108:109" ht="13.5" hidden="1" customHeight="1" x14ac:dyDescent="0.2">
      <c r="DD132" s="1279"/>
      <c r="DE132" s="1279"/>
    </row>
    <row r="133" spans="108:109" ht="13.5" hidden="1" customHeight="1" x14ac:dyDescent="0.2">
      <c r="DD133" s="1279"/>
      <c r="DE133" s="1279"/>
    </row>
    <row r="134" spans="108:109" ht="13.5" hidden="1" customHeight="1" x14ac:dyDescent="0.2">
      <c r="DD134" s="1279"/>
      <c r="DE134" s="1279"/>
    </row>
    <row r="135" spans="108:109" ht="13.5" hidden="1" customHeight="1" x14ac:dyDescent="0.2">
      <c r="DD135" s="1279"/>
      <c r="DE135" s="1279"/>
    </row>
    <row r="136" spans="108:109" ht="13.5" hidden="1" customHeight="1" x14ac:dyDescent="0.2">
      <c r="DD136" s="1279"/>
      <c r="DE136" s="1279"/>
    </row>
    <row r="137" spans="108:109" ht="13.5" hidden="1" customHeight="1" x14ac:dyDescent="0.2">
      <c r="DD137" s="1279"/>
      <c r="DE137" s="1279"/>
    </row>
    <row r="138" spans="108:109" ht="13.5" hidden="1" customHeight="1" x14ac:dyDescent="0.2">
      <c r="DD138" s="1279"/>
      <c r="DE138" s="1279"/>
    </row>
    <row r="139" spans="108:109" ht="13.5" hidden="1" customHeight="1" x14ac:dyDescent="0.2">
      <c r="DD139" s="1279"/>
      <c r="DE139" s="1279"/>
    </row>
    <row r="140" spans="108:109" ht="13.5" hidden="1" customHeight="1" x14ac:dyDescent="0.2">
      <c r="DD140" s="1279"/>
      <c r="DE140" s="1279"/>
    </row>
    <row r="141" spans="108:109" ht="13.5" hidden="1" customHeight="1" x14ac:dyDescent="0.2">
      <c r="DD141" s="1279"/>
      <c r="DE141" s="1279"/>
    </row>
    <row r="142" spans="108:109" ht="13.5" hidden="1" customHeight="1" x14ac:dyDescent="0.2">
      <c r="DD142" s="1279"/>
      <c r="DE142" s="1279"/>
    </row>
    <row r="143" spans="108:109" ht="13.5" hidden="1" customHeight="1" x14ac:dyDescent="0.2">
      <c r="DD143" s="1279"/>
      <c r="DE143" s="1279"/>
    </row>
    <row r="144" spans="108:109" ht="13.5" hidden="1" customHeight="1" x14ac:dyDescent="0.2">
      <c r="DD144" s="1279"/>
      <c r="DE144" s="1279"/>
    </row>
    <row r="145" spans="108:109" ht="13.5" hidden="1" customHeight="1" x14ac:dyDescent="0.2">
      <c r="DD145" s="1279"/>
      <c r="DE145" s="1279"/>
    </row>
    <row r="146" spans="108:109" ht="13.5" hidden="1" customHeight="1" x14ac:dyDescent="0.2">
      <c r="DD146" s="1279"/>
      <c r="DE146" s="1279"/>
    </row>
    <row r="147" spans="108:109" ht="13.5" hidden="1" customHeight="1" x14ac:dyDescent="0.2">
      <c r="DD147" s="1279"/>
      <c r="DE147" s="1279"/>
    </row>
    <row r="148" spans="108:109" ht="13.5" hidden="1" customHeight="1" x14ac:dyDescent="0.2">
      <c r="DD148" s="1279"/>
      <c r="DE148" s="1279"/>
    </row>
    <row r="149" spans="108:109" ht="13.5" hidden="1" customHeight="1" x14ac:dyDescent="0.2">
      <c r="DD149" s="1279"/>
      <c r="DE149" s="1279"/>
    </row>
    <row r="150" spans="108:109" ht="13.5" hidden="1" customHeight="1" x14ac:dyDescent="0.2">
      <c r="DD150" s="1279"/>
      <c r="DE150" s="1279"/>
    </row>
    <row r="151" spans="108:109" ht="13.5" hidden="1" customHeight="1" x14ac:dyDescent="0.2">
      <c r="DD151" s="1279"/>
      <c r="DE151" s="1279"/>
    </row>
    <row r="152" spans="108:109" ht="13.5" hidden="1" customHeight="1" x14ac:dyDescent="0.2">
      <c r="DD152" s="1279"/>
      <c r="DE152" s="1279"/>
    </row>
    <row r="153" spans="108:109" ht="13.5" hidden="1" customHeight="1" x14ac:dyDescent="0.2">
      <c r="DD153" s="1279"/>
      <c r="DE153" s="1279"/>
    </row>
    <row r="154" spans="108:109" ht="13.5" hidden="1" customHeight="1" x14ac:dyDescent="0.2">
      <c r="DD154" s="1279"/>
      <c r="DE154" s="1279"/>
    </row>
    <row r="155" spans="108:109" ht="13.5" hidden="1" customHeight="1" x14ac:dyDescent="0.2">
      <c r="DD155" s="1279"/>
      <c r="DE155" s="1279"/>
    </row>
    <row r="156" spans="108:109" ht="13.5" hidden="1" customHeight="1" x14ac:dyDescent="0.2">
      <c r="DD156" s="1279"/>
      <c r="DE156" s="1279"/>
    </row>
    <row r="157" spans="108:109" ht="13.5" hidden="1" customHeight="1" x14ac:dyDescent="0.2">
      <c r="DD157" s="1279"/>
      <c r="DE157" s="1279"/>
    </row>
    <row r="158" spans="108:109" ht="13.5" hidden="1" customHeight="1" x14ac:dyDescent="0.2">
      <c r="DD158" s="1279"/>
      <c r="DE158" s="1279"/>
    </row>
    <row r="159" spans="108:109" ht="13.5" hidden="1" customHeight="1" x14ac:dyDescent="0.2">
      <c r="DD159" s="1279"/>
      <c r="DE159" s="1279"/>
    </row>
    <row r="160" spans="108:109" ht="13.5" hidden="1" customHeight="1" x14ac:dyDescent="0.2">
      <c r="DD160" s="1279"/>
      <c r="DE160" s="127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yUeiIr/es8YoTJYxKpmSHFNX8vZjGVmApVvkOfg3t/iruUv9S7jNb2LPsxb/n0Kqqpxrp+Z2qtO7DOkyg8vTg==" saltValue="0hJ3veo18vI/Rb1tAz4A/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AN70" sqref="AN70"/>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lZPrc4hH1UtN6xMDTbARQ/ZPk4+mlziEJW/mHWRd3KV/wv+/NnpiXByfN8vYVv3cu171zHk7rWrfHwMyvV3cg==" saltValue="JjvTY73K/LTylg+9gDyLy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N70" sqref="AN70"/>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HfBRhxy1FZE+6F5pSWknD7eIy/rvdb65ITsjOMklKzSvU/EN53XPFLE3zOmf5QEwWX1dYeB5rrSUeNVSwzaRLw==" saltValue="eqUZqvns0Uemcu+5wT0Pt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551</v>
      </c>
      <c r="G2" s="156"/>
      <c r="H2" s="157"/>
    </row>
    <row r="3" spans="1:8" x14ac:dyDescent="0.2">
      <c r="A3" s="153" t="s">
        <v>544</v>
      </c>
      <c r="B3" s="158"/>
      <c r="C3" s="159"/>
      <c r="D3" s="160">
        <v>56218</v>
      </c>
      <c r="E3" s="161"/>
      <c r="F3" s="162">
        <v>47064</v>
      </c>
      <c r="G3" s="163"/>
      <c r="H3" s="164"/>
    </row>
    <row r="4" spans="1:8" x14ac:dyDescent="0.2">
      <c r="A4" s="165"/>
      <c r="B4" s="166"/>
      <c r="C4" s="167"/>
      <c r="D4" s="168">
        <v>50184</v>
      </c>
      <c r="E4" s="169"/>
      <c r="F4" s="170">
        <v>32508</v>
      </c>
      <c r="G4" s="171"/>
      <c r="H4" s="172"/>
    </row>
    <row r="5" spans="1:8" x14ac:dyDescent="0.2">
      <c r="A5" s="153" t="s">
        <v>546</v>
      </c>
      <c r="B5" s="158"/>
      <c r="C5" s="159"/>
      <c r="D5" s="160">
        <v>48728</v>
      </c>
      <c r="E5" s="161"/>
      <c r="F5" s="162">
        <v>43773</v>
      </c>
      <c r="G5" s="163"/>
      <c r="H5" s="164"/>
    </row>
    <row r="6" spans="1:8" x14ac:dyDescent="0.2">
      <c r="A6" s="165"/>
      <c r="B6" s="166"/>
      <c r="C6" s="167"/>
      <c r="D6" s="168">
        <v>42356</v>
      </c>
      <c r="E6" s="169"/>
      <c r="F6" s="170">
        <v>30346</v>
      </c>
      <c r="G6" s="171"/>
      <c r="H6" s="172"/>
    </row>
    <row r="7" spans="1:8" x14ac:dyDescent="0.2">
      <c r="A7" s="153" t="s">
        <v>547</v>
      </c>
      <c r="B7" s="158"/>
      <c r="C7" s="159"/>
      <c r="D7" s="160">
        <v>45208</v>
      </c>
      <c r="E7" s="161"/>
      <c r="F7" s="162">
        <v>51565</v>
      </c>
      <c r="G7" s="163"/>
      <c r="H7" s="164"/>
    </row>
    <row r="8" spans="1:8" x14ac:dyDescent="0.2">
      <c r="A8" s="165"/>
      <c r="B8" s="166"/>
      <c r="C8" s="167"/>
      <c r="D8" s="168">
        <v>39633</v>
      </c>
      <c r="E8" s="169"/>
      <c r="F8" s="170">
        <v>35359</v>
      </c>
      <c r="G8" s="171"/>
      <c r="H8" s="172"/>
    </row>
    <row r="9" spans="1:8" x14ac:dyDescent="0.2">
      <c r="A9" s="153" t="s">
        <v>548</v>
      </c>
      <c r="B9" s="158"/>
      <c r="C9" s="159"/>
      <c r="D9" s="160">
        <v>47415</v>
      </c>
      <c r="E9" s="161"/>
      <c r="F9" s="162">
        <v>46686</v>
      </c>
      <c r="G9" s="163"/>
      <c r="H9" s="164"/>
    </row>
    <row r="10" spans="1:8" x14ac:dyDescent="0.2">
      <c r="A10" s="165"/>
      <c r="B10" s="166"/>
      <c r="C10" s="167"/>
      <c r="D10" s="168">
        <v>32982</v>
      </c>
      <c r="E10" s="169"/>
      <c r="F10" s="170">
        <v>32595</v>
      </c>
      <c r="G10" s="171"/>
      <c r="H10" s="172"/>
    </row>
    <row r="11" spans="1:8" x14ac:dyDescent="0.2">
      <c r="A11" s="153" t="s">
        <v>549</v>
      </c>
      <c r="B11" s="158"/>
      <c r="C11" s="159"/>
      <c r="D11" s="160">
        <v>80981</v>
      </c>
      <c r="E11" s="161"/>
      <c r="F11" s="162">
        <v>49796</v>
      </c>
      <c r="G11" s="163"/>
      <c r="H11" s="164"/>
    </row>
    <row r="12" spans="1:8" x14ac:dyDescent="0.2">
      <c r="A12" s="165"/>
      <c r="B12" s="166"/>
      <c r="C12" s="173"/>
      <c r="D12" s="168">
        <v>52655</v>
      </c>
      <c r="E12" s="169"/>
      <c r="F12" s="170">
        <v>37281</v>
      </c>
      <c r="G12" s="171"/>
      <c r="H12" s="172"/>
    </row>
    <row r="13" spans="1:8" x14ac:dyDescent="0.2">
      <c r="A13" s="153"/>
      <c r="B13" s="158"/>
      <c r="C13" s="174"/>
      <c r="D13" s="175">
        <v>55710</v>
      </c>
      <c r="E13" s="176"/>
      <c r="F13" s="177">
        <v>47777</v>
      </c>
      <c r="G13" s="178"/>
      <c r="H13" s="164"/>
    </row>
    <row r="14" spans="1:8" x14ac:dyDescent="0.2">
      <c r="A14" s="165"/>
      <c r="B14" s="166"/>
      <c r="C14" s="167"/>
      <c r="D14" s="168">
        <v>43562</v>
      </c>
      <c r="E14" s="169"/>
      <c r="F14" s="170">
        <v>33618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9.0500000000000007</v>
      </c>
      <c r="C19" s="179">
        <f>ROUND(VALUE(SUBSTITUTE(実質収支比率等に係る経年分析!G$48,"▲","-")),2)</f>
        <v>5.33</v>
      </c>
      <c r="D19" s="179">
        <f>ROUND(VALUE(SUBSTITUTE(実質収支比率等に係る経年分析!H$48,"▲","-")),2)</f>
        <v>5.49</v>
      </c>
      <c r="E19" s="179">
        <f>ROUND(VALUE(SUBSTITUTE(実質収支比率等に係る経年分析!I$48,"▲","-")),2)</f>
        <v>9.0399999999999991</v>
      </c>
      <c r="F19" s="179">
        <f>ROUND(VALUE(SUBSTITUTE(実質収支比率等に係る経年分析!J$48,"▲","-")),2)</f>
        <v>7.98</v>
      </c>
    </row>
    <row r="20" spans="1:11" x14ac:dyDescent="0.2">
      <c r="A20" s="179" t="s">
        <v>55</v>
      </c>
      <c r="B20" s="179">
        <f>ROUND(VALUE(SUBSTITUTE(実質収支比率等に係る経年分析!F$47,"▲","-")),2)</f>
        <v>52.16</v>
      </c>
      <c r="C20" s="179">
        <f>ROUND(VALUE(SUBSTITUTE(実質収支比率等に係る経年分析!G$47,"▲","-")),2)</f>
        <v>49.22</v>
      </c>
      <c r="D20" s="179">
        <f>ROUND(VALUE(SUBSTITUTE(実質収支比率等に係る経年分析!H$47,"▲","-")),2)</f>
        <v>49.18</v>
      </c>
      <c r="E20" s="179">
        <f>ROUND(VALUE(SUBSTITUTE(実質収支比率等に係る経年分析!I$47,"▲","-")),2)</f>
        <v>46.01</v>
      </c>
      <c r="F20" s="179">
        <f>ROUND(VALUE(SUBSTITUTE(実質収支比率等に係る経年分析!J$47,"▲","-")),2)</f>
        <v>38.81</v>
      </c>
    </row>
    <row r="21" spans="1:11" x14ac:dyDescent="0.2">
      <c r="A21" s="179" t="s">
        <v>56</v>
      </c>
      <c r="B21" s="179">
        <f>IF(ISNUMBER(VALUE(SUBSTITUTE(実質収支比率等に係る経年分析!F$49,"▲","-"))),ROUND(VALUE(SUBSTITUTE(実質収支比率等に係る経年分析!F$49,"▲","-")),2),NA())</f>
        <v>11.01</v>
      </c>
      <c r="C21" s="179">
        <f>IF(ISNUMBER(VALUE(SUBSTITUTE(実質収支比率等に係る経年分析!G$49,"▲","-"))),ROUND(VALUE(SUBSTITUTE(実質収支比率等に係る経年分析!G$49,"▲","-")),2),NA())</f>
        <v>-2.2200000000000002</v>
      </c>
      <c r="D21" s="179">
        <f>IF(ISNUMBER(VALUE(SUBSTITUTE(実質収支比率等に係る経年分析!H$49,"▲","-"))),ROUND(VALUE(SUBSTITUTE(実質収支比率等に係る経年分析!H$49,"▲","-")),2),NA())</f>
        <v>0.19</v>
      </c>
      <c r="E21" s="179">
        <f>IF(ISNUMBER(VALUE(SUBSTITUTE(実質収支比率等に係る経年分析!I$49,"▲","-"))),ROUND(VALUE(SUBSTITUTE(実質収支比率等に係る経年分析!I$49,"▲","-")),2),NA())</f>
        <v>-0.35</v>
      </c>
      <c r="F21" s="179">
        <f>IF(ISNUMBER(VALUE(SUBSTITUTE(実質収支比率等に係る経年分析!J$49,"▲","-"))),ROUND(VALUE(SUBSTITUTE(実質収支比率等に係る経年分析!J$49,"▲","-")),2),NA())</f>
        <v>-5.26</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2">
      <c r="A32" s="180" t="e">
        <f>IF(連結実質赤字比率に係る赤字・黒字の構成分析!C$38="",NA(),連結実質赤字比率に係る赤字・黒字の構成分析!C$38)</f>
        <v>#N/A</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#VALUE!</v>
      </c>
      <c r="K32" s="180" t="e">
        <f>IF(ROUND(VALUE(SUBSTITUTE(連結実質赤字比率に係る赤字・黒字の構成分析!J$38,"▲", "-")), 2) &gt;= 0, ABS(ROUND(VALUE(SUBSTITUTE(連結実質赤字比率に係る赤字・黒字の構成分析!J$38,"▲", "-")), 2)), NA())</f>
        <v>#VALUE!</v>
      </c>
    </row>
    <row r="33" spans="1:16" x14ac:dyDescent="0.2">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0.16</v>
      </c>
    </row>
    <row r="34" spans="1:16" x14ac:dyDescent="0.2">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2.0099999999999998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2.42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2.31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0.53</v>
      </c>
    </row>
    <row r="35" spans="1:16" x14ac:dyDescent="0.2">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0.61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0.52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0.55000000000000004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0.72</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9.0500000000000007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5.32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5.48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9.0299999999999994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7.97</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3782</v>
      </c>
      <c r="E42" s="181"/>
      <c r="F42" s="181"/>
      <c r="G42" s="181">
        <f>'実質公債費比率（分子）の構造'!L$52</f>
        <v>3950</v>
      </c>
      <c r="H42" s="181"/>
      <c r="I42" s="181"/>
      <c r="J42" s="181">
        <f>'実質公債費比率（分子）の構造'!M$52</f>
        <v>3782</v>
      </c>
      <c r="K42" s="181"/>
      <c r="L42" s="181"/>
      <c r="M42" s="181">
        <f>'実質公債費比率（分子）の構造'!N$52</f>
        <v>3691</v>
      </c>
      <c r="N42" s="181"/>
      <c r="O42" s="181"/>
      <c r="P42" s="181">
        <f>'実質公債費比率（分子）の構造'!O$52</f>
        <v>3526</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59</v>
      </c>
      <c r="C44" s="181"/>
      <c r="D44" s="181"/>
      <c r="E44" s="181">
        <f>'実質公債費比率（分子）の構造'!L$50</f>
        <v>56</v>
      </c>
      <c r="F44" s="181"/>
      <c r="G44" s="181"/>
      <c r="H44" s="181">
        <f>'実質公債費比率（分子）の構造'!M$50</f>
        <v>46</v>
      </c>
      <c r="I44" s="181"/>
      <c r="J44" s="181"/>
      <c r="K44" s="181">
        <f>'実質公債費比率（分子）の構造'!N$50</f>
        <v>39</v>
      </c>
      <c r="L44" s="181"/>
      <c r="M44" s="181"/>
      <c r="N44" s="181">
        <f>'実質公債費比率（分子）の構造'!O$50</f>
        <v>49</v>
      </c>
      <c r="O44" s="181"/>
      <c r="P44" s="181"/>
    </row>
    <row r="45" spans="1:16" x14ac:dyDescent="0.2">
      <c r="A45" s="181" t="s">
        <v>66</v>
      </c>
      <c r="B45" s="181">
        <f>'実質公債費比率（分子）の構造'!K$49</f>
        <v>126</v>
      </c>
      <c r="C45" s="181"/>
      <c r="D45" s="181"/>
      <c r="E45" s="181">
        <f>'実質公債費比率（分子）の構造'!L$49</f>
        <v>121</v>
      </c>
      <c r="F45" s="181"/>
      <c r="G45" s="181"/>
      <c r="H45" s="181">
        <f>'実質公債費比率（分子）の構造'!M$49</f>
        <v>75</v>
      </c>
      <c r="I45" s="181"/>
      <c r="J45" s="181"/>
      <c r="K45" s="181">
        <f>'実質公債費比率（分子）の構造'!N$49</f>
        <v>66</v>
      </c>
      <c r="L45" s="181"/>
      <c r="M45" s="181"/>
      <c r="N45" s="181">
        <f>'実質公債費比率（分子）の構造'!O$49</f>
        <v>73</v>
      </c>
      <c r="O45" s="181"/>
      <c r="P45" s="181"/>
    </row>
    <row r="46" spans="1:16" x14ac:dyDescent="0.2">
      <c r="A46" s="181" t="s">
        <v>67</v>
      </c>
      <c r="B46" s="181" t="str">
        <f>'実質公債費比率（分子）の構造'!K$48</f>
        <v>-</v>
      </c>
      <c r="C46" s="181"/>
      <c r="D46" s="181"/>
      <c r="E46" s="181" t="str">
        <f>'実質公債費比率（分子）の構造'!L$48</f>
        <v>-</v>
      </c>
      <c r="F46" s="181"/>
      <c r="G46" s="181"/>
      <c r="H46" s="181" t="str">
        <f>'実質公債費比率（分子）の構造'!M$48</f>
        <v>-</v>
      </c>
      <c r="I46" s="181"/>
      <c r="J46" s="181"/>
      <c r="K46" s="181" t="str">
        <f>'実質公債費比率（分子）の構造'!N$48</f>
        <v>-</v>
      </c>
      <c r="L46" s="181"/>
      <c r="M46" s="181"/>
      <c r="N46" s="181" t="str">
        <f>'実質公債費比率（分子）の構造'!O$48</f>
        <v>-</v>
      </c>
      <c r="O46" s="181"/>
      <c r="P46" s="181"/>
    </row>
    <row r="47" spans="1:16" x14ac:dyDescent="0.2">
      <c r="A47" s="181" t="s">
        <v>68</v>
      </c>
      <c r="B47" s="181" t="str">
        <f>'実質公債費比率（分子）の構造'!K$47</f>
        <v>-</v>
      </c>
      <c r="C47" s="181"/>
      <c r="D47" s="181"/>
      <c r="E47" s="181" t="str">
        <f>'実質公債費比率（分子）の構造'!L$47</f>
        <v>-</v>
      </c>
      <c r="F47" s="181"/>
      <c r="G47" s="181"/>
      <c r="H47" s="181">
        <f>'実質公債費比率（分子）の構造'!M$47</f>
        <v>52</v>
      </c>
      <c r="I47" s="181"/>
      <c r="J47" s="181"/>
      <c r="K47" s="181">
        <f>'実質公債費比率（分子）の構造'!N$47</f>
        <v>46</v>
      </c>
      <c r="L47" s="181"/>
      <c r="M47" s="181"/>
      <c r="N47" s="181">
        <f>'実質公債費比率（分子）の構造'!O$47</f>
        <v>31</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1727</v>
      </c>
      <c r="C49" s="181"/>
      <c r="D49" s="181"/>
      <c r="E49" s="181">
        <f>'実質公債費比率（分子）の構造'!L$45</f>
        <v>1517</v>
      </c>
      <c r="F49" s="181"/>
      <c r="G49" s="181"/>
      <c r="H49" s="181">
        <f>'実質公債費比率（分子）の構造'!M$45</f>
        <v>1271</v>
      </c>
      <c r="I49" s="181"/>
      <c r="J49" s="181"/>
      <c r="K49" s="181">
        <f>'実質公債費比率（分子）の構造'!N$45</f>
        <v>1298</v>
      </c>
      <c r="L49" s="181"/>
      <c r="M49" s="181"/>
      <c r="N49" s="181">
        <f>'実質公債費比率（分子）の構造'!O$45</f>
        <v>926</v>
      </c>
      <c r="O49" s="181"/>
      <c r="P49" s="181"/>
    </row>
    <row r="50" spans="1:16" x14ac:dyDescent="0.2">
      <c r="A50" s="181" t="s">
        <v>71</v>
      </c>
      <c r="B50" s="181" t="e">
        <f>NA()</f>
        <v>#N/A</v>
      </c>
      <c r="C50" s="181">
        <f>IF(ISNUMBER('実質公債費比率（分子）の構造'!K$53),'実質公債費比率（分子）の構造'!K$53,NA())</f>
        <v>-1870</v>
      </c>
      <c r="D50" s="181" t="e">
        <f>NA()</f>
        <v>#N/A</v>
      </c>
      <c r="E50" s="181" t="e">
        <f>NA()</f>
        <v>#N/A</v>
      </c>
      <c r="F50" s="181">
        <f>IF(ISNUMBER('実質公債費比率（分子）の構造'!L$53),'実質公債費比率（分子）の構造'!L$53,NA())</f>
        <v>-2256</v>
      </c>
      <c r="G50" s="181" t="e">
        <f>NA()</f>
        <v>#N/A</v>
      </c>
      <c r="H50" s="181" t="e">
        <f>NA()</f>
        <v>#N/A</v>
      </c>
      <c r="I50" s="181">
        <f>IF(ISNUMBER('実質公債費比率（分子）の構造'!M$53),'実質公債費比率（分子）の構造'!M$53,NA())</f>
        <v>-2338</v>
      </c>
      <c r="J50" s="181" t="e">
        <f>NA()</f>
        <v>#N/A</v>
      </c>
      <c r="K50" s="181" t="e">
        <f>NA()</f>
        <v>#N/A</v>
      </c>
      <c r="L50" s="181">
        <f>IF(ISNUMBER('実質公債費比率（分子）の構造'!N$53),'実質公債費比率（分子）の構造'!N$53,NA())</f>
        <v>-2242</v>
      </c>
      <c r="M50" s="181" t="e">
        <f>NA()</f>
        <v>#N/A</v>
      </c>
      <c r="N50" s="181" t="e">
        <f>NA()</f>
        <v>#N/A</v>
      </c>
      <c r="O50" s="181">
        <f>IF(ISNUMBER('実質公債費比率（分子）の構造'!O$53),'実質公債費比率（分子）の構造'!O$53,NA())</f>
        <v>-2447</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43994</v>
      </c>
      <c r="E56" s="180"/>
      <c r="F56" s="180"/>
      <c r="G56" s="180">
        <f>'将来負担比率（分子）の構造'!J$52</f>
        <v>40689</v>
      </c>
      <c r="H56" s="180"/>
      <c r="I56" s="180"/>
      <c r="J56" s="180">
        <f>'将来負担比率（分子）の構造'!K$52</f>
        <v>37288</v>
      </c>
      <c r="K56" s="180"/>
      <c r="L56" s="180"/>
      <c r="M56" s="180">
        <f>'将来負担比率（分子）の構造'!L$52</f>
        <v>33981</v>
      </c>
      <c r="N56" s="180"/>
      <c r="O56" s="180"/>
      <c r="P56" s="180">
        <f>'将来負担比率（分子）の構造'!M$52</f>
        <v>30890</v>
      </c>
    </row>
    <row r="57" spans="1:16" x14ac:dyDescent="0.2">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41</v>
      </c>
      <c r="B58" s="180"/>
      <c r="C58" s="180"/>
      <c r="D58" s="180">
        <f>'将来負担比率（分子）の構造'!I$50</f>
        <v>61395</v>
      </c>
      <c r="E58" s="180"/>
      <c r="F58" s="180"/>
      <c r="G58" s="180">
        <f>'将来負担比率（分子）の構造'!J$50</f>
        <v>66986</v>
      </c>
      <c r="H58" s="180"/>
      <c r="I58" s="180"/>
      <c r="J58" s="180">
        <f>'将来負担比率（分子）の構造'!K$50</f>
        <v>67286</v>
      </c>
      <c r="K58" s="180"/>
      <c r="L58" s="180"/>
      <c r="M58" s="180">
        <f>'将来負担比率（分子）の構造'!L$50</f>
        <v>67904</v>
      </c>
      <c r="N58" s="180"/>
      <c r="O58" s="180"/>
      <c r="P58" s="180">
        <f>'将来負担比率（分子）の構造'!M$50</f>
        <v>67197</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11651</v>
      </c>
      <c r="C62" s="180"/>
      <c r="D62" s="180"/>
      <c r="E62" s="180">
        <f>'将来負担比率（分子）の構造'!J$45</f>
        <v>11919</v>
      </c>
      <c r="F62" s="180"/>
      <c r="G62" s="180"/>
      <c r="H62" s="180">
        <f>'将来負担比率（分子）の構造'!K$45</f>
        <v>11041</v>
      </c>
      <c r="I62" s="180"/>
      <c r="J62" s="180"/>
      <c r="K62" s="180">
        <f>'将来負担比率（分子）の構造'!L$45</f>
        <v>9504</v>
      </c>
      <c r="L62" s="180"/>
      <c r="M62" s="180"/>
      <c r="N62" s="180">
        <f>'将来負担比率（分子）の構造'!M$45</f>
        <v>10505</v>
      </c>
      <c r="O62" s="180"/>
      <c r="P62" s="180"/>
    </row>
    <row r="63" spans="1:16" x14ac:dyDescent="0.2">
      <c r="A63" s="180" t="s">
        <v>34</v>
      </c>
      <c r="B63" s="180">
        <f>'将来負担比率（分子）の構造'!I$44</f>
        <v>751</v>
      </c>
      <c r="C63" s="180"/>
      <c r="D63" s="180"/>
      <c r="E63" s="180">
        <f>'将来負担比率（分子）の構造'!J$44</f>
        <v>732</v>
      </c>
      <c r="F63" s="180"/>
      <c r="G63" s="180"/>
      <c r="H63" s="180">
        <f>'将来負担比率（分子）の構造'!K$44</f>
        <v>765</v>
      </c>
      <c r="I63" s="180"/>
      <c r="J63" s="180"/>
      <c r="K63" s="180">
        <f>'将来負担比率（分子）の構造'!L$44</f>
        <v>901</v>
      </c>
      <c r="L63" s="180"/>
      <c r="M63" s="180"/>
      <c r="N63" s="180">
        <f>'将来負担比率（分子）の構造'!M$44</f>
        <v>912</v>
      </c>
      <c r="O63" s="180"/>
      <c r="P63" s="180"/>
    </row>
    <row r="64" spans="1:16" x14ac:dyDescent="0.2">
      <c r="A64" s="180" t="s">
        <v>33</v>
      </c>
      <c r="B64" s="180" t="str">
        <f>'将来負担比率（分子）の構造'!I$43</f>
        <v>-</v>
      </c>
      <c r="C64" s="180"/>
      <c r="D64" s="180"/>
      <c r="E64" s="180" t="str">
        <f>'将来負担比率（分子）の構造'!J$43</f>
        <v>-</v>
      </c>
      <c r="F64" s="180"/>
      <c r="G64" s="180"/>
      <c r="H64" s="180" t="str">
        <f>'将来負担比率（分子）の構造'!K$43</f>
        <v>-</v>
      </c>
      <c r="I64" s="180"/>
      <c r="J64" s="180"/>
      <c r="K64" s="180" t="str">
        <f>'将来負担比率（分子）の構造'!L$43</f>
        <v>-</v>
      </c>
      <c r="L64" s="180"/>
      <c r="M64" s="180"/>
      <c r="N64" s="180" t="str">
        <f>'将来負担比率（分子）の構造'!M$43</f>
        <v>-</v>
      </c>
      <c r="O64" s="180"/>
      <c r="P64" s="180"/>
    </row>
    <row r="65" spans="1:16" x14ac:dyDescent="0.2">
      <c r="A65" s="180" t="s">
        <v>32</v>
      </c>
      <c r="B65" s="180">
        <f>'将来負担比率（分子）の構造'!I$42</f>
        <v>299</v>
      </c>
      <c r="C65" s="180"/>
      <c r="D65" s="180"/>
      <c r="E65" s="180">
        <f>'将来負担比率（分子）の構造'!J$42</f>
        <v>243</v>
      </c>
      <c r="F65" s="180"/>
      <c r="G65" s="180"/>
      <c r="H65" s="180">
        <f>'将来負担比率（分子）の構造'!K$42</f>
        <v>197</v>
      </c>
      <c r="I65" s="180"/>
      <c r="J65" s="180"/>
      <c r="K65" s="180">
        <f>'将来負担比率（分子）の構造'!L$42</f>
        <v>626</v>
      </c>
      <c r="L65" s="180"/>
      <c r="M65" s="180"/>
      <c r="N65" s="180">
        <f>'将来負担比率（分子）の構造'!M$42</f>
        <v>575</v>
      </c>
      <c r="O65" s="180"/>
      <c r="P65" s="180"/>
    </row>
    <row r="66" spans="1:16" x14ac:dyDescent="0.2">
      <c r="A66" s="180" t="s">
        <v>31</v>
      </c>
      <c r="B66" s="180">
        <f>'将来負担比率（分子）の構造'!I$41</f>
        <v>9623</v>
      </c>
      <c r="C66" s="180"/>
      <c r="D66" s="180"/>
      <c r="E66" s="180">
        <f>'将来負担比率（分子）の構造'!J$41</f>
        <v>8257</v>
      </c>
      <c r="F66" s="180"/>
      <c r="G66" s="180"/>
      <c r="H66" s="180">
        <f>'将来負担比率（分子）の構造'!K$41</f>
        <v>6696</v>
      </c>
      <c r="I66" s="180"/>
      <c r="J66" s="180"/>
      <c r="K66" s="180">
        <f>'将来負担比率（分子）の構造'!L$41</f>
        <v>5145</v>
      </c>
      <c r="L66" s="180"/>
      <c r="M66" s="180"/>
      <c r="N66" s="180">
        <f>'将来負担比率（分子）の構造'!M$41</f>
        <v>5306</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27046</v>
      </c>
      <c r="C72" s="184">
        <f>基金残高に係る経年分析!G55</f>
        <v>24969</v>
      </c>
      <c r="D72" s="184">
        <f>基金残高に係る経年分析!H55</f>
        <v>22276</v>
      </c>
    </row>
    <row r="73" spans="1:16" x14ac:dyDescent="0.2">
      <c r="A73" s="183" t="s">
        <v>78</v>
      </c>
      <c r="B73" s="184">
        <f>基金残高に係る経年分析!F56</f>
        <v>54</v>
      </c>
      <c r="C73" s="184">
        <f>基金残高に係る経年分析!G56</f>
        <v>55</v>
      </c>
      <c r="D73" s="184">
        <f>基金残高に係る経年分析!H56</f>
        <v>55</v>
      </c>
    </row>
    <row r="74" spans="1:16" x14ac:dyDescent="0.2">
      <c r="A74" s="183" t="s">
        <v>79</v>
      </c>
      <c r="B74" s="184">
        <f>基金残高に係る経年分析!F57</f>
        <v>38535</v>
      </c>
      <c r="C74" s="184">
        <f>基金残高に係る経年分析!G57</f>
        <v>41630</v>
      </c>
      <c r="D74" s="184">
        <f>基金残高に係る経年分析!H57</f>
        <v>43275</v>
      </c>
    </row>
  </sheetData>
  <sheetProtection algorithmName="SHA-512" hashValue="A6HgQPd+CIKKkDobvW1R16oIt82cmwtt4DCG9VxjbePS7MS3liVNq1NhheZVy87eela8JRcvaYe0Id6DYmpb/A==" saltValue="LMHP6I6Izg+WfaRxQJbG1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224</v>
      </c>
      <c r="C5" s="628"/>
      <c r="D5" s="628"/>
      <c r="E5" s="628"/>
      <c r="F5" s="628"/>
      <c r="G5" s="628"/>
      <c r="H5" s="628"/>
      <c r="I5" s="628"/>
      <c r="J5" s="628"/>
      <c r="K5" s="628"/>
      <c r="L5" s="628"/>
      <c r="M5" s="628"/>
      <c r="N5" s="628"/>
      <c r="O5" s="628"/>
      <c r="P5" s="628"/>
      <c r="Q5" s="629"/>
      <c r="R5" s="630">
        <v>33665666</v>
      </c>
      <c r="S5" s="631"/>
      <c r="T5" s="631"/>
      <c r="U5" s="631"/>
      <c r="V5" s="631"/>
      <c r="W5" s="631"/>
      <c r="X5" s="631"/>
      <c r="Y5" s="632"/>
      <c r="Z5" s="633">
        <v>32.4</v>
      </c>
      <c r="AA5" s="633"/>
      <c r="AB5" s="633"/>
      <c r="AC5" s="633"/>
      <c r="AD5" s="634">
        <v>33665666</v>
      </c>
      <c r="AE5" s="634"/>
      <c r="AF5" s="634"/>
      <c r="AG5" s="634"/>
      <c r="AH5" s="634"/>
      <c r="AI5" s="634"/>
      <c r="AJ5" s="634"/>
      <c r="AK5" s="634"/>
      <c r="AL5" s="635">
        <v>56.9</v>
      </c>
      <c r="AM5" s="636"/>
      <c r="AN5" s="636"/>
      <c r="AO5" s="637"/>
      <c r="AP5" s="627" t="s">
        <v>225</v>
      </c>
      <c r="AQ5" s="628"/>
      <c r="AR5" s="628"/>
      <c r="AS5" s="628"/>
      <c r="AT5" s="628"/>
      <c r="AU5" s="628"/>
      <c r="AV5" s="628"/>
      <c r="AW5" s="628"/>
      <c r="AX5" s="628"/>
      <c r="AY5" s="628"/>
      <c r="AZ5" s="628"/>
      <c r="BA5" s="628"/>
      <c r="BB5" s="628"/>
      <c r="BC5" s="628"/>
      <c r="BD5" s="628"/>
      <c r="BE5" s="628"/>
      <c r="BF5" s="629"/>
      <c r="BG5" s="641">
        <v>33639409</v>
      </c>
      <c r="BH5" s="642"/>
      <c r="BI5" s="642"/>
      <c r="BJ5" s="642"/>
      <c r="BK5" s="642"/>
      <c r="BL5" s="642"/>
      <c r="BM5" s="642"/>
      <c r="BN5" s="643"/>
      <c r="BO5" s="644">
        <v>99.9</v>
      </c>
      <c r="BP5" s="644"/>
      <c r="BQ5" s="644"/>
      <c r="BR5" s="644"/>
      <c r="BS5" s="645" t="s">
        <v>226</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218</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x14ac:dyDescent="0.2">
      <c r="B6" s="638" t="s">
        <v>230</v>
      </c>
      <c r="C6" s="639"/>
      <c r="D6" s="639"/>
      <c r="E6" s="639"/>
      <c r="F6" s="639"/>
      <c r="G6" s="639"/>
      <c r="H6" s="639"/>
      <c r="I6" s="639"/>
      <c r="J6" s="639"/>
      <c r="K6" s="639"/>
      <c r="L6" s="639"/>
      <c r="M6" s="639"/>
      <c r="N6" s="639"/>
      <c r="O6" s="639"/>
      <c r="P6" s="639"/>
      <c r="Q6" s="640"/>
      <c r="R6" s="641">
        <v>268665</v>
      </c>
      <c r="S6" s="642"/>
      <c r="T6" s="642"/>
      <c r="U6" s="642"/>
      <c r="V6" s="642"/>
      <c r="W6" s="642"/>
      <c r="X6" s="642"/>
      <c r="Y6" s="643"/>
      <c r="Z6" s="644">
        <v>0.3</v>
      </c>
      <c r="AA6" s="644"/>
      <c r="AB6" s="644"/>
      <c r="AC6" s="644"/>
      <c r="AD6" s="645">
        <v>268665</v>
      </c>
      <c r="AE6" s="645"/>
      <c r="AF6" s="645"/>
      <c r="AG6" s="645"/>
      <c r="AH6" s="645"/>
      <c r="AI6" s="645"/>
      <c r="AJ6" s="645"/>
      <c r="AK6" s="645"/>
      <c r="AL6" s="646">
        <v>0.5</v>
      </c>
      <c r="AM6" s="647"/>
      <c r="AN6" s="647"/>
      <c r="AO6" s="648"/>
      <c r="AP6" s="638" t="s">
        <v>231</v>
      </c>
      <c r="AQ6" s="639"/>
      <c r="AR6" s="639"/>
      <c r="AS6" s="639"/>
      <c r="AT6" s="639"/>
      <c r="AU6" s="639"/>
      <c r="AV6" s="639"/>
      <c r="AW6" s="639"/>
      <c r="AX6" s="639"/>
      <c r="AY6" s="639"/>
      <c r="AZ6" s="639"/>
      <c r="BA6" s="639"/>
      <c r="BB6" s="639"/>
      <c r="BC6" s="639"/>
      <c r="BD6" s="639"/>
      <c r="BE6" s="639"/>
      <c r="BF6" s="640"/>
      <c r="BG6" s="641">
        <v>33639409</v>
      </c>
      <c r="BH6" s="642"/>
      <c r="BI6" s="642"/>
      <c r="BJ6" s="642"/>
      <c r="BK6" s="642"/>
      <c r="BL6" s="642"/>
      <c r="BM6" s="642"/>
      <c r="BN6" s="643"/>
      <c r="BO6" s="644">
        <v>99.9</v>
      </c>
      <c r="BP6" s="644"/>
      <c r="BQ6" s="644"/>
      <c r="BR6" s="644"/>
      <c r="BS6" s="645" t="s">
        <v>226</v>
      </c>
      <c r="BT6" s="645"/>
      <c r="BU6" s="645"/>
      <c r="BV6" s="645"/>
      <c r="BW6" s="645"/>
      <c r="BX6" s="645"/>
      <c r="BY6" s="645"/>
      <c r="BZ6" s="645"/>
      <c r="CA6" s="645"/>
      <c r="CB6" s="649"/>
      <c r="CD6" s="652" t="s">
        <v>232</v>
      </c>
      <c r="CE6" s="653"/>
      <c r="CF6" s="653"/>
      <c r="CG6" s="653"/>
      <c r="CH6" s="653"/>
      <c r="CI6" s="653"/>
      <c r="CJ6" s="653"/>
      <c r="CK6" s="653"/>
      <c r="CL6" s="653"/>
      <c r="CM6" s="653"/>
      <c r="CN6" s="653"/>
      <c r="CO6" s="653"/>
      <c r="CP6" s="653"/>
      <c r="CQ6" s="654"/>
      <c r="CR6" s="641">
        <v>633152</v>
      </c>
      <c r="CS6" s="642"/>
      <c r="CT6" s="642"/>
      <c r="CU6" s="642"/>
      <c r="CV6" s="642"/>
      <c r="CW6" s="642"/>
      <c r="CX6" s="642"/>
      <c r="CY6" s="643"/>
      <c r="CZ6" s="635">
        <v>0.6</v>
      </c>
      <c r="DA6" s="636"/>
      <c r="DB6" s="636"/>
      <c r="DC6" s="655"/>
      <c r="DD6" s="650" t="s">
        <v>136</v>
      </c>
      <c r="DE6" s="642"/>
      <c r="DF6" s="642"/>
      <c r="DG6" s="642"/>
      <c r="DH6" s="642"/>
      <c r="DI6" s="642"/>
      <c r="DJ6" s="642"/>
      <c r="DK6" s="642"/>
      <c r="DL6" s="642"/>
      <c r="DM6" s="642"/>
      <c r="DN6" s="642"/>
      <c r="DO6" s="642"/>
      <c r="DP6" s="643"/>
      <c r="DQ6" s="650">
        <v>632319</v>
      </c>
      <c r="DR6" s="642"/>
      <c r="DS6" s="642"/>
      <c r="DT6" s="642"/>
      <c r="DU6" s="642"/>
      <c r="DV6" s="642"/>
      <c r="DW6" s="642"/>
      <c r="DX6" s="642"/>
      <c r="DY6" s="642"/>
      <c r="DZ6" s="642"/>
      <c r="EA6" s="642"/>
      <c r="EB6" s="642"/>
      <c r="EC6" s="651"/>
    </row>
    <row r="7" spans="2:143" ht="11.25" customHeight="1" x14ac:dyDescent="0.2">
      <c r="B7" s="638" t="s">
        <v>233</v>
      </c>
      <c r="C7" s="639"/>
      <c r="D7" s="639"/>
      <c r="E7" s="639"/>
      <c r="F7" s="639"/>
      <c r="G7" s="639"/>
      <c r="H7" s="639"/>
      <c r="I7" s="639"/>
      <c r="J7" s="639"/>
      <c r="K7" s="639"/>
      <c r="L7" s="639"/>
      <c r="M7" s="639"/>
      <c r="N7" s="639"/>
      <c r="O7" s="639"/>
      <c r="P7" s="639"/>
      <c r="Q7" s="640"/>
      <c r="R7" s="641">
        <v>138189</v>
      </c>
      <c r="S7" s="642"/>
      <c r="T7" s="642"/>
      <c r="U7" s="642"/>
      <c r="V7" s="642"/>
      <c r="W7" s="642"/>
      <c r="X7" s="642"/>
      <c r="Y7" s="643"/>
      <c r="Z7" s="644">
        <v>0.1</v>
      </c>
      <c r="AA7" s="644"/>
      <c r="AB7" s="644"/>
      <c r="AC7" s="644"/>
      <c r="AD7" s="645">
        <v>138189</v>
      </c>
      <c r="AE7" s="645"/>
      <c r="AF7" s="645"/>
      <c r="AG7" s="645"/>
      <c r="AH7" s="645"/>
      <c r="AI7" s="645"/>
      <c r="AJ7" s="645"/>
      <c r="AK7" s="645"/>
      <c r="AL7" s="646">
        <v>0.2</v>
      </c>
      <c r="AM7" s="647"/>
      <c r="AN7" s="647"/>
      <c r="AO7" s="648"/>
      <c r="AP7" s="638" t="s">
        <v>234</v>
      </c>
      <c r="AQ7" s="639"/>
      <c r="AR7" s="639"/>
      <c r="AS7" s="639"/>
      <c r="AT7" s="639"/>
      <c r="AU7" s="639"/>
      <c r="AV7" s="639"/>
      <c r="AW7" s="639"/>
      <c r="AX7" s="639"/>
      <c r="AY7" s="639"/>
      <c r="AZ7" s="639"/>
      <c r="BA7" s="639"/>
      <c r="BB7" s="639"/>
      <c r="BC7" s="639"/>
      <c r="BD7" s="639"/>
      <c r="BE7" s="639"/>
      <c r="BF7" s="640"/>
      <c r="BG7" s="641">
        <v>32533787</v>
      </c>
      <c r="BH7" s="642"/>
      <c r="BI7" s="642"/>
      <c r="BJ7" s="642"/>
      <c r="BK7" s="642"/>
      <c r="BL7" s="642"/>
      <c r="BM7" s="642"/>
      <c r="BN7" s="643"/>
      <c r="BO7" s="644">
        <v>96.6</v>
      </c>
      <c r="BP7" s="644"/>
      <c r="BQ7" s="644"/>
      <c r="BR7" s="644"/>
      <c r="BS7" s="645" t="s">
        <v>226</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12173324</v>
      </c>
      <c r="CS7" s="642"/>
      <c r="CT7" s="642"/>
      <c r="CU7" s="642"/>
      <c r="CV7" s="642"/>
      <c r="CW7" s="642"/>
      <c r="CX7" s="642"/>
      <c r="CY7" s="643"/>
      <c r="CZ7" s="644">
        <v>12.4</v>
      </c>
      <c r="DA7" s="644"/>
      <c r="DB7" s="644"/>
      <c r="DC7" s="644"/>
      <c r="DD7" s="650">
        <v>792973</v>
      </c>
      <c r="DE7" s="642"/>
      <c r="DF7" s="642"/>
      <c r="DG7" s="642"/>
      <c r="DH7" s="642"/>
      <c r="DI7" s="642"/>
      <c r="DJ7" s="642"/>
      <c r="DK7" s="642"/>
      <c r="DL7" s="642"/>
      <c r="DM7" s="642"/>
      <c r="DN7" s="642"/>
      <c r="DO7" s="642"/>
      <c r="DP7" s="643"/>
      <c r="DQ7" s="650">
        <v>11105659</v>
      </c>
      <c r="DR7" s="642"/>
      <c r="DS7" s="642"/>
      <c r="DT7" s="642"/>
      <c r="DU7" s="642"/>
      <c r="DV7" s="642"/>
      <c r="DW7" s="642"/>
      <c r="DX7" s="642"/>
      <c r="DY7" s="642"/>
      <c r="DZ7" s="642"/>
      <c r="EA7" s="642"/>
      <c r="EB7" s="642"/>
      <c r="EC7" s="651"/>
    </row>
    <row r="8" spans="2:143" ht="11.25" customHeight="1" x14ac:dyDescent="0.2">
      <c r="B8" s="638" t="s">
        <v>236</v>
      </c>
      <c r="C8" s="639"/>
      <c r="D8" s="639"/>
      <c r="E8" s="639"/>
      <c r="F8" s="639"/>
      <c r="G8" s="639"/>
      <c r="H8" s="639"/>
      <c r="I8" s="639"/>
      <c r="J8" s="639"/>
      <c r="K8" s="639"/>
      <c r="L8" s="639"/>
      <c r="M8" s="639"/>
      <c r="N8" s="639"/>
      <c r="O8" s="639"/>
      <c r="P8" s="639"/>
      <c r="Q8" s="640"/>
      <c r="R8" s="641">
        <v>461111</v>
      </c>
      <c r="S8" s="642"/>
      <c r="T8" s="642"/>
      <c r="U8" s="642"/>
      <c r="V8" s="642"/>
      <c r="W8" s="642"/>
      <c r="X8" s="642"/>
      <c r="Y8" s="643"/>
      <c r="Z8" s="644">
        <v>0.4</v>
      </c>
      <c r="AA8" s="644"/>
      <c r="AB8" s="644"/>
      <c r="AC8" s="644"/>
      <c r="AD8" s="645">
        <v>461111</v>
      </c>
      <c r="AE8" s="645"/>
      <c r="AF8" s="645"/>
      <c r="AG8" s="645"/>
      <c r="AH8" s="645"/>
      <c r="AI8" s="645"/>
      <c r="AJ8" s="645"/>
      <c r="AK8" s="645"/>
      <c r="AL8" s="646">
        <v>0.8</v>
      </c>
      <c r="AM8" s="647"/>
      <c r="AN8" s="647"/>
      <c r="AO8" s="648"/>
      <c r="AP8" s="638" t="s">
        <v>237</v>
      </c>
      <c r="AQ8" s="639"/>
      <c r="AR8" s="639"/>
      <c r="AS8" s="639"/>
      <c r="AT8" s="639"/>
      <c r="AU8" s="639"/>
      <c r="AV8" s="639"/>
      <c r="AW8" s="639"/>
      <c r="AX8" s="639"/>
      <c r="AY8" s="639"/>
      <c r="AZ8" s="639"/>
      <c r="BA8" s="639"/>
      <c r="BB8" s="639"/>
      <c r="BC8" s="639"/>
      <c r="BD8" s="639"/>
      <c r="BE8" s="639"/>
      <c r="BF8" s="640"/>
      <c r="BG8" s="641">
        <v>442157</v>
      </c>
      <c r="BH8" s="642"/>
      <c r="BI8" s="642"/>
      <c r="BJ8" s="642"/>
      <c r="BK8" s="642"/>
      <c r="BL8" s="642"/>
      <c r="BM8" s="642"/>
      <c r="BN8" s="643"/>
      <c r="BO8" s="644">
        <v>1.3</v>
      </c>
      <c r="BP8" s="644"/>
      <c r="BQ8" s="644"/>
      <c r="BR8" s="644"/>
      <c r="BS8" s="650" t="s">
        <v>127</v>
      </c>
      <c r="BT8" s="642"/>
      <c r="BU8" s="642"/>
      <c r="BV8" s="642"/>
      <c r="BW8" s="642"/>
      <c r="BX8" s="642"/>
      <c r="BY8" s="642"/>
      <c r="BZ8" s="642"/>
      <c r="CA8" s="642"/>
      <c r="CB8" s="651"/>
      <c r="CD8" s="656" t="s">
        <v>238</v>
      </c>
      <c r="CE8" s="657"/>
      <c r="CF8" s="657"/>
      <c r="CG8" s="657"/>
      <c r="CH8" s="657"/>
      <c r="CI8" s="657"/>
      <c r="CJ8" s="657"/>
      <c r="CK8" s="657"/>
      <c r="CL8" s="657"/>
      <c r="CM8" s="657"/>
      <c r="CN8" s="657"/>
      <c r="CO8" s="657"/>
      <c r="CP8" s="657"/>
      <c r="CQ8" s="658"/>
      <c r="CR8" s="641">
        <v>43048075</v>
      </c>
      <c r="CS8" s="642"/>
      <c r="CT8" s="642"/>
      <c r="CU8" s="642"/>
      <c r="CV8" s="642"/>
      <c r="CW8" s="642"/>
      <c r="CX8" s="642"/>
      <c r="CY8" s="643"/>
      <c r="CZ8" s="644">
        <v>44</v>
      </c>
      <c r="DA8" s="644"/>
      <c r="DB8" s="644"/>
      <c r="DC8" s="644"/>
      <c r="DD8" s="650">
        <v>3600326</v>
      </c>
      <c r="DE8" s="642"/>
      <c r="DF8" s="642"/>
      <c r="DG8" s="642"/>
      <c r="DH8" s="642"/>
      <c r="DI8" s="642"/>
      <c r="DJ8" s="642"/>
      <c r="DK8" s="642"/>
      <c r="DL8" s="642"/>
      <c r="DM8" s="642"/>
      <c r="DN8" s="642"/>
      <c r="DO8" s="642"/>
      <c r="DP8" s="643"/>
      <c r="DQ8" s="650">
        <v>25255848</v>
      </c>
      <c r="DR8" s="642"/>
      <c r="DS8" s="642"/>
      <c r="DT8" s="642"/>
      <c r="DU8" s="642"/>
      <c r="DV8" s="642"/>
      <c r="DW8" s="642"/>
      <c r="DX8" s="642"/>
      <c r="DY8" s="642"/>
      <c r="DZ8" s="642"/>
      <c r="EA8" s="642"/>
      <c r="EB8" s="642"/>
      <c r="EC8" s="651"/>
    </row>
    <row r="9" spans="2:143" ht="11.25" customHeight="1" x14ac:dyDescent="0.2">
      <c r="B9" s="638" t="s">
        <v>239</v>
      </c>
      <c r="C9" s="639"/>
      <c r="D9" s="639"/>
      <c r="E9" s="639"/>
      <c r="F9" s="639"/>
      <c r="G9" s="639"/>
      <c r="H9" s="639"/>
      <c r="I9" s="639"/>
      <c r="J9" s="639"/>
      <c r="K9" s="639"/>
      <c r="L9" s="639"/>
      <c r="M9" s="639"/>
      <c r="N9" s="639"/>
      <c r="O9" s="639"/>
      <c r="P9" s="639"/>
      <c r="Q9" s="640"/>
      <c r="R9" s="641">
        <v>377805</v>
      </c>
      <c r="S9" s="642"/>
      <c r="T9" s="642"/>
      <c r="U9" s="642"/>
      <c r="V9" s="642"/>
      <c r="W9" s="642"/>
      <c r="X9" s="642"/>
      <c r="Y9" s="643"/>
      <c r="Z9" s="644">
        <v>0.4</v>
      </c>
      <c r="AA9" s="644"/>
      <c r="AB9" s="644"/>
      <c r="AC9" s="644"/>
      <c r="AD9" s="645">
        <v>377805</v>
      </c>
      <c r="AE9" s="645"/>
      <c r="AF9" s="645"/>
      <c r="AG9" s="645"/>
      <c r="AH9" s="645"/>
      <c r="AI9" s="645"/>
      <c r="AJ9" s="645"/>
      <c r="AK9" s="645"/>
      <c r="AL9" s="646">
        <v>0.6</v>
      </c>
      <c r="AM9" s="647"/>
      <c r="AN9" s="647"/>
      <c r="AO9" s="648"/>
      <c r="AP9" s="638" t="s">
        <v>240</v>
      </c>
      <c r="AQ9" s="639"/>
      <c r="AR9" s="639"/>
      <c r="AS9" s="639"/>
      <c r="AT9" s="639"/>
      <c r="AU9" s="639"/>
      <c r="AV9" s="639"/>
      <c r="AW9" s="639"/>
      <c r="AX9" s="639"/>
      <c r="AY9" s="639"/>
      <c r="AZ9" s="639"/>
      <c r="BA9" s="639"/>
      <c r="BB9" s="639"/>
      <c r="BC9" s="639"/>
      <c r="BD9" s="639"/>
      <c r="BE9" s="639"/>
      <c r="BF9" s="640"/>
      <c r="BG9" s="641">
        <v>32091630</v>
      </c>
      <c r="BH9" s="642"/>
      <c r="BI9" s="642"/>
      <c r="BJ9" s="642"/>
      <c r="BK9" s="642"/>
      <c r="BL9" s="642"/>
      <c r="BM9" s="642"/>
      <c r="BN9" s="643"/>
      <c r="BO9" s="644">
        <v>95.3</v>
      </c>
      <c r="BP9" s="644"/>
      <c r="BQ9" s="644"/>
      <c r="BR9" s="644"/>
      <c r="BS9" s="650" t="s">
        <v>127</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7259586</v>
      </c>
      <c r="CS9" s="642"/>
      <c r="CT9" s="642"/>
      <c r="CU9" s="642"/>
      <c r="CV9" s="642"/>
      <c r="CW9" s="642"/>
      <c r="CX9" s="642"/>
      <c r="CY9" s="643"/>
      <c r="CZ9" s="644">
        <v>7.4</v>
      </c>
      <c r="DA9" s="644"/>
      <c r="DB9" s="644"/>
      <c r="DC9" s="644"/>
      <c r="DD9" s="650">
        <v>344546</v>
      </c>
      <c r="DE9" s="642"/>
      <c r="DF9" s="642"/>
      <c r="DG9" s="642"/>
      <c r="DH9" s="642"/>
      <c r="DI9" s="642"/>
      <c r="DJ9" s="642"/>
      <c r="DK9" s="642"/>
      <c r="DL9" s="642"/>
      <c r="DM9" s="642"/>
      <c r="DN9" s="642"/>
      <c r="DO9" s="642"/>
      <c r="DP9" s="643"/>
      <c r="DQ9" s="650">
        <v>6025090</v>
      </c>
      <c r="DR9" s="642"/>
      <c r="DS9" s="642"/>
      <c r="DT9" s="642"/>
      <c r="DU9" s="642"/>
      <c r="DV9" s="642"/>
      <c r="DW9" s="642"/>
      <c r="DX9" s="642"/>
      <c r="DY9" s="642"/>
      <c r="DZ9" s="642"/>
      <c r="EA9" s="642"/>
      <c r="EB9" s="642"/>
      <c r="EC9" s="651"/>
    </row>
    <row r="10" spans="2:143" ht="11.25" customHeight="1" x14ac:dyDescent="0.2">
      <c r="B10" s="638" t="s">
        <v>242</v>
      </c>
      <c r="C10" s="639"/>
      <c r="D10" s="639"/>
      <c r="E10" s="639"/>
      <c r="F10" s="639"/>
      <c r="G10" s="639"/>
      <c r="H10" s="639"/>
      <c r="I10" s="639"/>
      <c r="J10" s="639"/>
      <c r="K10" s="639"/>
      <c r="L10" s="639"/>
      <c r="M10" s="639"/>
      <c r="N10" s="639"/>
      <c r="O10" s="639"/>
      <c r="P10" s="639"/>
      <c r="Q10" s="640"/>
      <c r="R10" s="641" t="s">
        <v>127</v>
      </c>
      <c r="S10" s="642"/>
      <c r="T10" s="642"/>
      <c r="U10" s="642"/>
      <c r="V10" s="642"/>
      <c r="W10" s="642"/>
      <c r="X10" s="642"/>
      <c r="Y10" s="643"/>
      <c r="Z10" s="644" t="s">
        <v>127</v>
      </c>
      <c r="AA10" s="644"/>
      <c r="AB10" s="644"/>
      <c r="AC10" s="644"/>
      <c r="AD10" s="645" t="s">
        <v>226</v>
      </c>
      <c r="AE10" s="645"/>
      <c r="AF10" s="645"/>
      <c r="AG10" s="645"/>
      <c r="AH10" s="645"/>
      <c r="AI10" s="645"/>
      <c r="AJ10" s="645"/>
      <c r="AK10" s="645"/>
      <c r="AL10" s="646" t="s">
        <v>127</v>
      </c>
      <c r="AM10" s="647"/>
      <c r="AN10" s="647"/>
      <c r="AO10" s="648"/>
      <c r="AP10" s="638" t="s">
        <v>243</v>
      </c>
      <c r="AQ10" s="639"/>
      <c r="AR10" s="639"/>
      <c r="AS10" s="639"/>
      <c r="AT10" s="639"/>
      <c r="AU10" s="639"/>
      <c r="AV10" s="639"/>
      <c r="AW10" s="639"/>
      <c r="AX10" s="639"/>
      <c r="AY10" s="639"/>
      <c r="AZ10" s="639"/>
      <c r="BA10" s="639"/>
      <c r="BB10" s="639"/>
      <c r="BC10" s="639"/>
      <c r="BD10" s="639"/>
      <c r="BE10" s="639"/>
      <c r="BF10" s="640"/>
      <c r="BG10" s="641" t="s">
        <v>127</v>
      </c>
      <c r="BH10" s="642"/>
      <c r="BI10" s="642"/>
      <c r="BJ10" s="642"/>
      <c r="BK10" s="642"/>
      <c r="BL10" s="642"/>
      <c r="BM10" s="642"/>
      <c r="BN10" s="643"/>
      <c r="BO10" s="644" t="s">
        <v>127</v>
      </c>
      <c r="BP10" s="644"/>
      <c r="BQ10" s="644"/>
      <c r="BR10" s="644"/>
      <c r="BS10" s="650" t="s">
        <v>127</v>
      </c>
      <c r="BT10" s="642"/>
      <c r="BU10" s="642"/>
      <c r="BV10" s="642"/>
      <c r="BW10" s="642"/>
      <c r="BX10" s="642"/>
      <c r="BY10" s="642"/>
      <c r="BZ10" s="642"/>
      <c r="CA10" s="642"/>
      <c r="CB10" s="651"/>
      <c r="CD10" s="656" t="s">
        <v>244</v>
      </c>
      <c r="CE10" s="657"/>
      <c r="CF10" s="657"/>
      <c r="CG10" s="657"/>
      <c r="CH10" s="657"/>
      <c r="CI10" s="657"/>
      <c r="CJ10" s="657"/>
      <c r="CK10" s="657"/>
      <c r="CL10" s="657"/>
      <c r="CM10" s="657"/>
      <c r="CN10" s="657"/>
      <c r="CO10" s="657"/>
      <c r="CP10" s="657"/>
      <c r="CQ10" s="658"/>
      <c r="CR10" s="641">
        <v>206727</v>
      </c>
      <c r="CS10" s="642"/>
      <c r="CT10" s="642"/>
      <c r="CU10" s="642"/>
      <c r="CV10" s="642"/>
      <c r="CW10" s="642"/>
      <c r="CX10" s="642"/>
      <c r="CY10" s="643"/>
      <c r="CZ10" s="644">
        <v>0.2</v>
      </c>
      <c r="DA10" s="644"/>
      <c r="DB10" s="644"/>
      <c r="DC10" s="644"/>
      <c r="DD10" s="650">
        <v>78460</v>
      </c>
      <c r="DE10" s="642"/>
      <c r="DF10" s="642"/>
      <c r="DG10" s="642"/>
      <c r="DH10" s="642"/>
      <c r="DI10" s="642"/>
      <c r="DJ10" s="642"/>
      <c r="DK10" s="642"/>
      <c r="DL10" s="642"/>
      <c r="DM10" s="642"/>
      <c r="DN10" s="642"/>
      <c r="DO10" s="642"/>
      <c r="DP10" s="643"/>
      <c r="DQ10" s="650">
        <v>118133</v>
      </c>
      <c r="DR10" s="642"/>
      <c r="DS10" s="642"/>
      <c r="DT10" s="642"/>
      <c r="DU10" s="642"/>
      <c r="DV10" s="642"/>
      <c r="DW10" s="642"/>
      <c r="DX10" s="642"/>
      <c r="DY10" s="642"/>
      <c r="DZ10" s="642"/>
      <c r="EA10" s="642"/>
      <c r="EB10" s="642"/>
      <c r="EC10" s="651"/>
    </row>
    <row r="11" spans="2:143" ht="11.25" customHeight="1" x14ac:dyDescent="0.2">
      <c r="B11" s="638" t="s">
        <v>245</v>
      </c>
      <c r="C11" s="639"/>
      <c r="D11" s="639"/>
      <c r="E11" s="639"/>
      <c r="F11" s="639"/>
      <c r="G11" s="639"/>
      <c r="H11" s="639"/>
      <c r="I11" s="639"/>
      <c r="J11" s="639"/>
      <c r="K11" s="639"/>
      <c r="L11" s="639"/>
      <c r="M11" s="639"/>
      <c r="N11" s="639"/>
      <c r="O11" s="639"/>
      <c r="P11" s="639"/>
      <c r="Q11" s="640"/>
      <c r="R11" s="641" t="s">
        <v>127</v>
      </c>
      <c r="S11" s="642"/>
      <c r="T11" s="642"/>
      <c r="U11" s="642"/>
      <c r="V11" s="642"/>
      <c r="W11" s="642"/>
      <c r="X11" s="642"/>
      <c r="Y11" s="643"/>
      <c r="Z11" s="644" t="s">
        <v>127</v>
      </c>
      <c r="AA11" s="644"/>
      <c r="AB11" s="644"/>
      <c r="AC11" s="644"/>
      <c r="AD11" s="645" t="s">
        <v>226</v>
      </c>
      <c r="AE11" s="645"/>
      <c r="AF11" s="645"/>
      <c r="AG11" s="645"/>
      <c r="AH11" s="645"/>
      <c r="AI11" s="645"/>
      <c r="AJ11" s="645"/>
      <c r="AK11" s="645"/>
      <c r="AL11" s="646" t="s">
        <v>226</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t="s">
        <v>127</v>
      </c>
      <c r="BH11" s="642"/>
      <c r="BI11" s="642"/>
      <c r="BJ11" s="642"/>
      <c r="BK11" s="642"/>
      <c r="BL11" s="642"/>
      <c r="BM11" s="642"/>
      <c r="BN11" s="643"/>
      <c r="BO11" s="644" t="s">
        <v>226</v>
      </c>
      <c r="BP11" s="644"/>
      <c r="BQ11" s="644"/>
      <c r="BR11" s="644"/>
      <c r="BS11" s="650" t="s">
        <v>127</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t="s">
        <v>226</v>
      </c>
      <c r="CS11" s="642"/>
      <c r="CT11" s="642"/>
      <c r="CU11" s="642"/>
      <c r="CV11" s="642"/>
      <c r="CW11" s="642"/>
      <c r="CX11" s="642"/>
      <c r="CY11" s="643"/>
      <c r="CZ11" s="644" t="s">
        <v>226</v>
      </c>
      <c r="DA11" s="644"/>
      <c r="DB11" s="644"/>
      <c r="DC11" s="644"/>
      <c r="DD11" s="650" t="s">
        <v>226</v>
      </c>
      <c r="DE11" s="642"/>
      <c r="DF11" s="642"/>
      <c r="DG11" s="642"/>
      <c r="DH11" s="642"/>
      <c r="DI11" s="642"/>
      <c r="DJ11" s="642"/>
      <c r="DK11" s="642"/>
      <c r="DL11" s="642"/>
      <c r="DM11" s="642"/>
      <c r="DN11" s="642"/>
      <c r="DO11" s="642"/>
      <c r="DP11" s="643"/>
      <c r="DQ11" s="650" t="s">
        <v>226</v>
      </c>
      <c r="DR11" s="642"/>
      <c r="DS11" s="642"/>
      <c r="DT11" s="642"/>
      <c r="DU11" s="642"/>
      <c r="DV11" s="642"/>
      <c r="DW11" s="642"/>
      <c r="DX11" s="642"/>
      <c r="DY11" s="642"/>
      <c r="DZ11" s="642"/>
      <c r="EA11" s="642"/>
      <c r="EB11" s="642"/>
      <c r="EC11" s="651"/>
    </row>
    <row r="12" spans="2:143" ht="11.25" customHeight="1" x14ac:dyDescent="0.2">
      <c r="B12" s="638" t="s">
        <v>248</v>
      </c>
      <c r="C12" s="639"/>
      <c r="D12" s="639"/>
      <c r="E12" s="639"/>
      <c r="F12" s="639"/>
      <c r="G12" s="639"/>
      <c r="H12" s="639"/>
      <c r="I12" s="639"/>
      <c r="J12" s="639"/>
      <c r="K12" s="639"/>
      <c r="L12" s="639"/>
      <c r="M12" s="639"/>
      <c r="N12" s="639"/>
      <c r="O12" s="639"/>
      <c r="P12" s="639"/>
      <c r="Q12" s="640"/>
      <c r="R12" s="641">
        <v>5070902</v>
      </c>
      <c r="S12" s="642"/>
      <c r="T12" s="642"/>
      <c r="U12" s="642"/>
      <c r="V12" s="642"/>
      <c r="W12" s="642"/>
      <c r="X12" s="642"/>
      <c r="Y12" s="643"/>
      <c r="Z12" s="644">
        <v>4.9000000000000004</v>
      </c>
      <c r="AA12" s="644"/>
      <c r="AB12" s="644"/>
      <c r="AC12" s="644"/>
      <c r="AD12" s="645">
        <v>5070902</v>
      </c>
      <c r="AE12" s="645"/>
      <c r="AF12" s="645"/>
      <c r="AG12" s="645"/>
      <c r="AH12" s="645"/>
      <c r="AI12" s="645"/>
      <c r="AJ12" s="645"/>
      <c r="AK12" s="645"/>
      <c r="AL12" s="646">
        <v>8.6</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t="s">
        <v>226</v>
      </c>
      <c r="BH12" s="642"/>
      <c r="BI12" s="642"/>
      <c r="BJ12" s="642"/>
      <c r="BK12" s="642"/>
      <c r="BL12" s="642"/>
      <c r="BM12" s="642"/>
      <c r="BN12" s="643"/>
      <c r="BO12" s="644" t="s">
        <v>226</v>
      </c>
      <c r="BP12" s="644"/>
      <c r="BQ12" s="644"/>
      <c r="BR12" s="644"/>
      <c r="BS12" s="650" t="s">
        <v>127</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555103</v>
      </c>
      <c r="CS12" s="642"/>
      <c r="CT12" s="642"/>
      <c r="CU12" s="642"/>
      <c r="CV12" s="642"/>
      <c r="CW12" s="642"/>
      <c r="CX12" s="642"/>
      <c r="CY12" s="643"/>
      <c r="CZ12" s="644">
        <v>0.6</v>
      </c>
      <c r="DA12" s="644"/>
      <c r="DB12" s="644"/>
      <c r="DC12" s="644"/>
      <c r="DD12" s="650" t="s">
        <v>226</v>
      </c>
      <c r="DE12" s="642"/>
      <c r="DF12" s="642"/>
      <c r="DG12" s="642"/>
      <c r="DH12" s="642"/>
      <c r="DI12" s="642"/>
      <c r="DJ12" s="642"/>
      <c r="DK12" s="642"/>
      <c r="DL12" s="642"/>
      <c r="DM12" s="642"/>
      <c r="DN12" s="642"/>
      <c r="DO12" s="642"/>
      <c r="DP12" s="643"/>
      <c r="DQ12" s="650">
        <v>507940</v>
      </c>
      <c r="DR12" s="642"/>
      <c r="DS12" s="642"/>
      <c r="DT12" s="642"/>
      <c r="DU12" s="642"/>
      <c r="DV12" s="642"/>
      <c r="DW12" s="642"/>
      <c r="DX12" s="642"/>
      <c r="DY12" s="642"/>
      <c r="DZ12" s="642"/>
      <c r="EA12" s="642"/>
      <c r="EB12" s="642"/>
      <c r="EC12" s="651"/>
    </row>
    <row r="13" spans="2:143" ht="11.25" customHeight="1" x14ac:dyDescent="0.2">
      <c r="B13" s="638" t="s">
        <v>251</v>
      </c>
      <c r="C13" s="639"/>
      <c r="D13" s="639"/>
      <c r="E13" s="639"/>
      <c r="F13" s="639"/>
      <c r="G13" s="639"/>
      <c r="H13" s="639"/>
      <c r="I13" s="639"/>
      <c r="J13" s="639"/>
      <c r="K13" s="639"/>
      <c r="L13" s="639"/>
      <c r="M13" s="639"/>
      <c r="N13" s="639"/>
      <c r="O13" s="639"/>
      <c r="P13" s="639"/>
      <c r="Q13" s="640"/>
      <c r="R13" s="641" t="s">
        <v>226</v>
      </c>
      <c r="S13" s="642"/>
      <c r="T13" s="642"/>
      <c r="U13" s="642"/>
      <c r="V13" s="642"/>
      <c r="W13" s="642"/>
      <c r="X13" s="642"/>
      <c r="Y13" s="643"/>
      <c r="Z13" s="644" t="s">
        <v>136</v>
      </c>
      <c r="AA13" s="644"/>
      <c r="AB13" s="644"/>
      <c r="AC13" s="644"/>
      <c r="AD13" s="645" t="s">
        <v>127</v>
      </c>
      <c r="AE13" s="645"/>
      <c r="AF13" s="645"/>
      <c r="AG13" s="645"/>
      <c r="AH13" s="645"/>
      <c r="AI13" s="645"/>
      <c r="AJ13" s="645"/>
      <c r="AK13" s="645"/>
      <c r="AL13" s="646" t="s">
        <v>127</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t="s">
        <v>226</v>
      </c>
      <c r="BH13" s="642"/>
      <c r="BI13" s="642"/>
      <c r="BJ13" s="642"/>
      <c r="BK13" s="642"/>
      <c r="BL13" s="642"/>
      <c r="BM13" s="642"/>
      <c r="BN13" s="643"/>
      <c r="BO13" s="644" t="s">
        <v>226</v>
      </c>
      <c r="BP13" s="644"/>
      <c r="BQ13" s="644"/>
      <c r="BR13" s="644"/>
      <c r="BS13" s="650" t="s">
        <v>127</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9169807</v>
      </c>
      <c r="CS13" s="642"/>
      <c r="CT13" s="642"/>
      <c r="CU13" s="642"/>
      <c r="CV13" s="642"/>
      <c r="CW13" s="642"/>
      <c r="CX13" s="642"/>
      <c r="CY13" s="643"/>
      <c r="CZ13" s="644">
        <v>9.4</v>
      </c>
      <c r="DA13" s="644"/>
      <c r="DB13" s="644"/>
      <c r="DC13" s="644"/>
      <c r="DD13" s="650">
        <v>6326237</v>
      </c>
      <c r="DE13" s="642"/>
      <c r="DF13" s="642"/>
      <c r="DG13" s="642"/>
      <c r="DH13" s="642"/>
      <c r="DI13" s="642"/>
      <c r="DJ13" s="642"/>
      <c r="DK13" s="642"/>
      <c r="DL13" s="642"/>
      <c r="DM13" s="642"/>
      <c r="DN13" s="642"/>
      <c r="DO13" s="642"/>
      <c r="DP13" s="643"/>
      <c r="DQ13" s="650">
        <v>4103044</v>
      </c>
      <c r="DR13" s="642"/>
      <c r="DS13" s="642"/>
      <c r="DT13" s="642"/>
      <c r="DU13" s="642"/>
      <c r="DV13" s="642"/>
      <c r="DW13" s="642"/>
      <c r="DX13" s="642"/>
      <c r="DY13" s="642"/>
      <c r="DZ13" s="642"/>
      <c r="EA13" s="642"/>
      <c r="EB13" s="642"/>
      <c r="EC13" s="651"/>
    </row>
    <row r="14" spans="2:143" ht="11.25" customHeight="1" x14ac:dyDescent="0.2">
      <c r="B14" s="638" t="s">
        <v>254</v>
      </c>
      <c r="C14" s="639"/>
      <c r="D14" s="639"/>
      <c r="E14" s="639"/>
      <c r="F14" s="639"/>
      <c r="G14" s="639"/>
      <c r="H14" s="639"/>
      <c r="I14" s="639"/>
      <c r="J14" s="639"/>
      <c r="K14" s="639"/>
      <c r="L14" s="639"/>
      <c r="M14" s="639"/>
      <c r="N14" s="639"/>
      <c r="O14" s="639"/>
      <c r="P14" s="639"/>
      <c r="Q14" s="640"/>
      <c r="R14" s="641" t="s">
        <v>127</v>
      </c>
      <c r="S14" s="642"/>
      <c r="T14" s="642"/>
      <c r="U14" s="642"/>
      <c r="V14" s="642"/>
      <c r="W14" s="642"/>
      <c r="X14" s="642"/>
      <c r="Y14" s="643"/>
      <c r="Z14" s="644" t="s">
        <v>127</v>
      </c>
      <c r="AA14" s="644"/>
      <c r="AB14" s="644"/>
      <c r="AC14" s="644"/>
      <c r="AD14" s="645" t="s">
        <v>127</v>
      </c>
      <c r="AE14" s="645"/>
      <c r="AF14" s="645"/>
      <c r="AG14" s="645"/>
      <c r="AH14" s="645"/>
      <c r="AI14" s="645"/>
      <c r="AJ14" s="645"/>
      <c r="AK14" s="645"/>
      <c r="AL14" s="646" t="s">
        <v>127</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55269</v>
      </c>
      <c r="BH14" s="642"/>
      <c r="BI14" s="642"/>
      <c r="BJ14" s="642"/>
      <c r="BK14" s="642"/>
      <c r="BL14" s="642"/>
      <c r="BM14" s="642"/>
      <c r="BN14" s="643"/>
      <c r="BO14" s="644">
        <v>0.2</v>
      </c>
      <c r="BP14" s="644"/>
      <c r="BQ14" s="644"/>
      <c r="BR14" s="644"/>
      <c r="BS14" s="650" t="s">
        <v>226</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1150448</v>
      </c>
      <c r="CS14" s="642"/>
      <c r="CT14" s="642"/>
      <c r="CU14" s="642"/>
      <c r="CV14" s="642"/>
      <c r="CW14" s="642"/>
      <c r="CX14" s="642"/>
      <c r="CY14" s="643"/>
      <c r="CZ14" s="644">
        <v>1.2</v>
      </c>
      <c r="DA14" s="644"/>
      <c r="DB14" s="644"/>
      <c r="DC14" s="644"/>
      <c r="DD14" s="650">
        <v>597549</v>
      </c>
      <c r="DE14" s="642"/>
      <c r="DF14" s="642"/>
      <c r="DG14" s="642"/>
      <c r="DH14" s="642"/>
      <c r="DI14" s="642"/>
      <c r="DJ14" s="642"/>
      <c r="DK14" s="642"/>
      <c r="DL14" s="642"/>
      <c r="DM14" s="642"/>
      <c r="DN14" s="642"/>
      <c r="DO14" s="642"/>
      <c r="DP14" s="643"/>
      <c r="DQ14" s="650">
        <v>924115</v>
      </c>
      <c r="DR14" s="642"/>
      <c r="DS14" s="642"/>
      <c r="DT14" s="642"/>
      <c r="DU14" s="642"/>
      <c r="DV14" s="642"/>
      <c r="DW14" s="642"/>
      <c r="DX14" s="642"/>
      <c r="DY14" s="642"/>
      <c r="DZ14" s="642"/>
      <c r="EA14" s="642"/>
      <c r="EB14" s="642"/>
      <c r="EC14" s="651"/>
    </row>
    <row r="15" spans="2:143" ht="11.25" customHeight="1" x14ac:dyDescent="0.2">
      <c r="B15" s="638" t="s">
        <v>257</v>
      </c>
      <c r="C15" s="639"/>
      <c r="D15" s="639"/>
      <c r="E15" s="639"/>
      <c r="F15" s="639"/>
      <c r="G15" s="639"/>
      <c r="H15" s="639"/>
      <c r="I15" s="639"/>
      <c r="J15" s="639"/>
      <c r="K15" s="639"/>
      <c r="L15" s="639"/>
      <c r="M15" s="639"/>
      <c r="N15" s="639"/>
      <c r="O15" s="639"/>
      <c r="P15" s="639"/>
      <c r="Q15" s="640"/>
      <c r="R15" s="641">
        <v>159580</v>
      </c>
      <c r="S15" s="642"/>
      <c r="T15" s="642"/>
      <c r="U15" s="642"/>
      <c r="V15" s="642"/>
      <c r="W15" s="642"/>
      <c r="X15" s="642"/>
      <c r="Y15" s="643"/>
      <c r="Z15" s="644">
        <v>0.2</v>
      </c>
      <c r="AA15" s="644"/>
      <c r="AB15" s="644"/>
      <c r="AC15" s="644"/>
      <c r="AD15" s="645">
        <v>159580</v>
      </c>
      <c r="AE15" s="645"/>
      <c r="AF15" s="645"/>
      <c r="AG15" s="645"/>
      <c r="AH15" s="645"/>
      <c r="AI15" s="645"/>
      <c r="AJ15" s="645"/>
      <c r="AK15" s="645"/>
      <c r="AL15" s="646">
        <v>0.3</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1050353</v>
      </c>
      <c r="BH15" s="642"/>
      <c r="BI15" s="642"/>
      <c r="BJ15" s="642"/>
      <c r="BK15" s="642"/>
      <c r="BL15" s="642"/>
      <c r="BM15" s="642"/>
      <c r="BN15" s="643"/>
      <c r="BO15" s="644">
        <v>3.1</v>
      </c>
      <c r="BP15" s="644"/>
      <c r="BQ15" s="644"/>
      <c r="BR15" s="644"/>
      <c r="BS15" s="650" t="s">
        <v>226</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22579700</v>
      </c>
      <c r="CS15" s="642"/>
      <c r="CT15" s="642"/>
      <c r="CU15" s="642"/>
      <c r="CV15" s="642"/>
      <c r="CW15" s="642"/>
      <c r="CX15" s="642"/>
      <c r="CY15" s="643"/>
      <c r="CZ15" s="644">
        <v>23.1</v>
      </c>
      <c r="DA15" s="644"/>
      <c r="DB15" s="644"/>
      <c r="DC15" s="644"/>
      <c r="DD15" s="650">
        <v>6196316</v>
      </c>
      <c r="DE15" s="642"/>
      <c r="DF15" s="642"/>
      <c r="DG15" s="642"/>
      <c r="DH15" s="642"/>
      <c r="DI15" s="642"/>
      <c r="DJ15" s="642"/>
      <c r="DK15" s="642"/>
      <c r="DL15" s="642"/>
      <c r="DM15" s="642"/>
      <c r="DN15" s="642"/>
      <c r="DO15" s="642"/>
      <c r="DP15" s="643"/>
      <c r="DQ15" s="650">
        <v>17415119</v>
      </c>
      <c r="DR15" s="642"/>
      <c r="DS15" s="642"/>
      <c r="DT15" s="642"/>
      <c r="DU15" s="642"/>
      <c r="DV15" s="642"/>
      <c r="DW15" s="642"/>
      <c r="DX15" s="642"/>
      <c r="DY15" s="642"/>
      <c r="DZ15" s="642"/>
      <c r="EA15" s="642"/>
      <c r="EB15" s="642"/>
      <c r="EC15" s="651"/>
    </row>
    <row r="16" spans="2:143" ht="11.25" customHeight="1" x14ac:dyDescent="0.2">
      <c r="B16" s="638" t="s">
        <v>260</v>
      </c>
      <c r="C16" s="639"/>
      <c r="D16" s="639"/>
      <c r="E16" s="639"/>
      <c r="F16" s="639"/>
      <c r="G16" s="639"/>
      <c r="H16" s="639"/>
      <c r="I16" s="639"/>
      <c r="J16" s="639"/>
      <c r="K16" s="639"/>
      <c r="L16" s="639"/>
      <c r="M16" s="639"/>
      <c r="N16" s="639"/>
      <c r="O16" s="639"/>
      <c r="P16" s="639"/>
      <c r="Q16" s="640"/>
      <c r="R16" s="641" t="s">
        <v>226</v>
      </c>
      <c r="S16" s="642"/>
      <c r="T16" s="642"/>
      <c r="U16" s="642"/>
      <c r="V16" s="642"/>
      <c r="W16" s="642"/>
      <c r="X16" s="642"/>
      <c r="Y16" s="643"/>
      <c r="Z16" s="644" t="s">
        <v>226</v>
      </c>
      <c r="AA16" s="644"/>
      <c r="AB16" s="644"/>
      <c r="AC16" s="644"/>
      <c r="AD16" s="645" t="s">
        <v>226</v>
      </c>
      <c r="AE16" s="645"/>
      <c r="AF16" s="645"/>
      <c r="AG16" s="645"/>
      <c r="AH16" s="645"/>
      <c r="AI16" s="645"/>
      <c r="AJ16" s="645"/>
      <c r="AK16" s="645"/>
      <c r="AL16" s="646" t="s">
        <v>127</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t="s">
        <v>127</v>
      </c>
      <c r="BH16" s="642"/>
      <c r="BI16" s="642"/>
      <c r="BJ16" s="642"/>
      <c r="BK16" s="642"/>
      <c r="BL16" s="642"/>
      <c r="BM16" s="642"/>
      <c r="BN16" s="643"/>
      <c r="BO16" s="644" t="s">
        <v>127</v>
      </c>
      <c r="BP16" s="644"/>
      <c r="BQ16" s="644"/>
      <c r="BR16" s="644"/>
      <c r="BS16" s="650" t="s">
        <v>226</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t="s">
        <v>226</v>
      </c>
      <c r="CS16" s="642"/>
      <c r="CT16" s="642"/>
      <c r="CU16" s="642"/>
      <c r="CV16" s="642"/>
      <c r="CW16" s="642"/>
      <c r="CX16" s="642"/>
      <c r="CY16" s="643"/>
      <c r="CZ16" s="644" t="s">
        <v>127</v>
      </c>
      <c r="DA16" s="644"/>
      <c r="DB16" s="644"/>
      <c r="DC16" s="644"/>
      <c r="DD16" s="650" t="s">
        <v>226</v>
      </c>
      <c r="DE16" s="642"/>
      <c r="DF16" s="642"/>
      <c r="DG16" s="642"/>
      <c r="DH16" s="642"/>
      <c r="DI16" s="642"/>
      <c r="DJ16" s="642"/>
      <c r="DK16" s="642"/>
      <c r="DL16" s="642"/>
      <c r="DM16" s="642"/>
      <c r="DN16" s="642"/>
      <c r="DO16" s="642"/>
      <c r="DP16" s="643"/>
      <c r="DQ16" s="650" t="s">
        <v>226</v>
      </c>
      <c r="DR16" s="642"/>
      <c r="DS16" s="642"/>
      <c r="DT16" s="642"/>
      <c r="DU16" s="642"/>
      <c r="DV16" s="642"/>
      <c r="DW16" s="642"/>
      <c r="DX16" s="642"/>
      <c r="DY16" s="642"/>
      <c r="DZ16" s="642"/>
      <c r="EA16" s="642"/>
      <c r="EB16" s="642"/>
      <c r="EC16" s="651"/>
    </row>
    <row r="17" spans="2:133" ht="11.25" customHeight="1" x14ac:dyDescent="0.2">
      <c r="B17" s="638" t="s">
        <v>263</v>
      </c>
      <c r="C17" s="639"/>
      <c r="D17" s="639"/>
      <c r="E17" s="639"/>
      <c r="F17" s="639"/>
      <c r="G17" s="639"/>
      <c r="H17" s="639"/>
      <c r="I17" s="639"/>
      <c r="J17" s="639"/>
      <c r="K17" s="639"/>
      <c r="L17" s="639"/>
      <c r="M17" s="639"/>
      <c r="N17" s="639"/>
      <c r="O17" s="639"/>
      <c r="P17" s="639"/>
      <c r="Q17" s="640"/>
      <c r="R17" s="641">
        <v>55649</v>
      </c>
      <c r="S17" s="642"/>
      <c r="T17" s="642"/>
      <c r="U17" s="642"/>
      <c r="V17" s="642"/>
      <c r="W17" s="642"/>
      <c r="X17" s="642"/>
      <c r="Y17" s="643"/>
      <c r="Z17" s="644">
        <v>0.1</v>
      </c>
      <c r="AA17" s="644"/>
      <c r="AB17" s="644"/>
      <c r="AC17" s="644"/>
      <c r="AD17" s="645">
        <v>55649</v>
      </c>
      <c r="AE17" s="645"/>
      <c r="AF17" s="645"/>
      <c r="AG17" s="645"/>
      <c r="AH17" s="645"/>
      <c r="AI17" s="645"/>
      <c r="AJ17" s="645"/>
      <c r="AK17" s="645"/>
      <c r="AL17" s="646">
        <v>0.1</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t="s">
        <v>136</v>
      </c>
      <c r="BH17" s="642"/>
      <c r="BI17" s="642"/>
      <c r="BJ17" s="642"/>
      <c r="BK17" s="642"/>
      <c r="BL17" s="642"/>
      <c r="BM17" s="642"/>
      <c r="BN17" s="643"/>
      <c r="BO17" s="644" t="s">
        <v>226</v>
      </c>
      <c r="BP17" s="644"/>
      <c r="BQ17" s="644"/>
      <c r="BR17" s="644"/>
      <c r="BS17" s="650" t="s">
        <v>226</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1030082</v>
      </c>
      <c r="CS17" s="642"/>
      <c r="CT17" s="642"/>
      <c r="CU17" s="642"/>
      <c r="CV17" s="642"/>
      <c r="CW17" s="642"/>
      <c r="CX17" s="642"/>
      <c r="CY17" s="643"/>
      <c r="CZ17" s="644">
        <v>1.1000000000000001</v>
      </c>
      <c r="DA17" s="644"/>
      <c r="DB17" s="644"/>
      <c r="DC17" s="644"/>
      <c r="DD17" s="650" t="s">
        <v>226</v>
      </c>
      <c r="DE17" s="642"/>
      <c r="DF17" s="642"/>
      <c r="DG17" s="642"/>
      <c r="DH17" s="642"/>
      <c r="DI17" s="642"/>
      <c r="DJ17" s="642"/>
      <c r="DK17" s="642"/>
      <c r="DL17" s="642"/>
      <c r="DM17" s="642"/>
      <c r="DN17" s="642"/>
      <c r="DO17" s="642"/>
      <c r="DP17" s="643"/>
      <c r="DQ17" s="650">
        <v>1030082</v>
      </c>
      <c r="DR17" s="642"/>
      <c r="DS17" s="642"/>
      <c r="DT17" s="642"/>
      <c r="DU17" s="642"/>
      <c r="DV17" s="642"/>
      <c r="DW17" s="642"/>
      <c r="DX17" s="642"/>
      <c r="DY17" s="642"/>
      <c r="DZ17" s="642"/>
      <c r="EA17" s="642"/>
      <c r="EB17" s="642"/>
      <c r="EC17" s="651"/>
    </row>
    <row r="18" spans="2:133" ht="11.25" customHeight="1" x14ac:dyDescent="0.2">
      <c r="B18" s="638" t="s">
        <v>266</v>
      </c>
      <c r="C18" s="639"/>
      <c r="D18" s="639"/>
      <c r="E18" s="639"/>
      <c r="F18" s="639"/>
      <c r="G18" s="639"/>
      <c r="H18" s="639"/>
      <c r="I18" s="639"/>
      <c r="J18" s="639"/>
      <c r="K18" s="639"/>
      <c r="L18" s="639"/>
      <c r="M18" s="639"/>
      <c r="N18" s="639"/>
      <c r="O18" s="639"/>
      <c r="P18" s="639"/>
      <c r="Q18" s="640"/>
      <c r="R18" s="641" t="s">
        <v>226</v>
      </c>
      <c r="S18" s="642"/>
      <c r="T18" s="642"/>
      <c r="U18" s="642"/>
      <c r="V18" s="642"/>
      <c r="W18" s="642"/>
      <c r="X18" s="642"/>
      <c r="Y18" s="643"/>
      <c r="Z18" s="644" t="s">
        <v>226</v>
      </c>
      <c r="AA18" s="644"/>
      <c r="AB18" s="644"/>
      <c r="AC18" s="644"/>
      <c r="AD18" s="645" t="s">
        <v>127</v>
      </c>
      <c r="AE18" s="645"/>
      <c r="AF18" s="645"/>
      <c r="AG18" s="645"/>
      <c r="AH18" s="645"/>
      <c r="AI18" s="645"/>
      <c r="AJ18" s="645"/>
      <c r="AK18" s="645"/>
      <c r="AL18" s="646" t="s">
        <v>127</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127</v>
      </c>
      <c r="BH18" s="642"/>
      <c r="BI18" s="642"/>
      <c r="BJ18" s="642"/>
      <c r="BK18" s="642"/>
      <c r="BL18" s="642"/>
      <c r="BM18" s="642"/>
      <c r="BN18" s="643"/>
      <c r="BO18" s="644" t="s">
        <v>226</v>
      </c>
      <c r="BP18" s="644"/>
      <c r="BQ18" s="644"/>
      <c r="BR18" s="644"/>
      <c r="BS18" s="650" t="s">
        <v>127</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t="s">
        <v>127</v>
      </c>
      <c r="CS18" s="642"/>
      <c r="CT18" s="642"/>
      <c r="CU18" s="642"/>
      <c r="CV18" s="642"/>
      <c r="CW18" s="642"/>
      <c r="CX18" s="642"/>
      <c r="CY18" s="643"/>
      <c r="CZ18" s="644" t="s">
        <v>226</v>
      </c>
      <c r="DA18" s="644"/>
      <c r="DB18" s="644"/>
      <c r="DC18" s="644"/>
      <c r="DD18" s="650" t="s">
        <v>226</v>
      </c>
      <c r="DE18" s="642"/>
      <c r="DF18" s="642"/>
      <c r="DG18" s="642"/>
      <c r="DH18" s="642"/>
      <c r="DI18" s="642"/>
      <c r="DJ18" s="642"/>
      <c r="DK18" s="642"/>
      <c r="DL18" s="642"/>
      <c r="DM18" s="642"/>
      <c r="DN18" s="642"/>
      <c r="DO18" s="642"/>
      <c r="DP18" s="643"/>
      <c r="DQ18" s="650" t="s">
        <v>136</v>
      </c>
      <c r="DR18" s="642"/>
      <c r="DS18" s="642"/>
      <c r="DT18" s="642"/>
      <c r="DU18" s="642"/>
      <c r="DV18" s="642"/>
      <c r="DW18" s="642"/>
      <c r="DX18" s="642"/>
      <c r="DY18" s="642"/>
      <c r="DZ18" s="642"/>
      <c r="EA18" s="642"/>
      <c r="EB18" s="642"/>
      <c r="EC18" s="651"/>
    </row>
    <row r="19" spans="2:133" ht="11.25" customHeight="1" x14ac:dyDescent="0.2">
      <c r="B19" s="638" t="s">
        <v>269</v>
      </c>
      <c r="C19" s="639"/>
      <c r="D19" s="639"/>
      <c r="E19" s="639"/>
      <c r="F19" s="639"/>
      <c r="G19" s="639"/>
      <c r="H19" s="639"/>
      <c r="I19" s="639"/>
      <c r="J19" s="639"/>
      <c r="K19" s="639"/>
      <c r="L19" s="639"/>
      <c r="M19" s="639"/>
      <c r="N19" s="639"/>
      <c r="O19" s="639"/>
      <c r="P19" s="639"/>
      <c r="Q19" s="640"/>
      <c r="R19" s="641" t="s">
        <v>226</v>
      </c>
      <c r="S19" s="642"/>
      <c r="T19" s="642"/>
      <c r="U19" s="642"/>
      <c r="V19" s="642"/>
      <c r="W19" s="642"/>
      <c r="X19" s="642"/>
      <c r="Y19" s="643"/>
      <c r="Z19" s="644" t="s">
        <v>127</v>
      </c>
      <c r="AA19" s="644"/>
      <c r="AB19" s="644"/>
      <c r="AC19" s="644"/>
      <c r="AD19" s="645" t="s">
        <v>127</v>
      </c>
      <c r="AE19" s="645"/>
      <c r="AF19" s="645"/>
      <c r="AG19" s="645"/>
      <c r="AH19" s="645"/>
      <c r="AI19" s="645"/>
      <c r="AJ19" s="645"/>
      <c r="AK19" s="645"/>
      <c r="AL19" s="646" t="s">
        <v>226</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v>26257</v>
      </c>
      <c r="BH19" s="642"/>
      <c r="BI19" s="642"/>
      <c r="BJ19" s="642"/>
      <c r="BK19" s="642"/>
      <c r="BL19" s="642"/>
      <c r="BM19" s="642"/>
      <c r="BN19" s="643"/>
      <c r="BO19" s="644">
        <v>0.1</v>
      </c>
      <c r="BP19" s="644"/>
      <c r="BQ19" s="644"/>
      <c r="BR19" s="644"/>
      <c r="BS19" s="650" t="s">
        <v>136</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127</v>
      </c>
      <c r="CS19" s="642"/>
      <c r="CT19" s="642"/>
      <c r="CU19" s="642"/>
      <c r="CV19" s="642"/>
      <c r="CW19" s="642"/>
      <c r="CX19" s="642"/>
      <c r="CY19" s="643"/>
      <c r="CZ19" s="644" t="s">
        <v>127</v>
      </c>
      <c r="DA19" s="644"/>
      <c r="DB19" s="644"/>
      <c r="DC19" s="644"/>
      <c r="DD19" s="650" t="s">
        <v>127</v>
      </c>
      <c r="DE19" s="642"/>
      <c r="DF19" s="642"/>
      <c r="DG19" s="642"/>
      <c r="DH19" s="642"/>
      <c r="DI19" s="642"/>
      <c r="DJ19" s="642"/>
      <c r="DK19" s="642"/>
      <c r="DL19" s="642"/>
      <c r="DM19" s="642"/>
      <c r="DN19" s="642"/>
      <c r="DO19" s="642"/>
      <c r="DP19" s="643"/>
      <c r="DQ19" s="650" t="s">
        <v>226</v>
      </c>
      <c r="DR19" s="642"/>
      <c r="DS19" s="642"/>
      <c r="DT19" s="642"/>
      <c r="DU19" s="642"/>
      <c r="DV19" s="642"/>
      <c r="DW19" s="642"/>
      <c r="DX19" s="642"/>
      <c r="DY19" s="642"/>
      <c r="DZ19" s="642"/>
      <c r="EA19" s="642"/>
      <c r="EB19" s="642"/>
      <c r="EC19" s="651"/>
    </row>
    <row r="20" spans="2:133" ht="11.25" customHeight="1" x14ac:dyDescent="0.2">
      <c r="B20" s="638" t="s">
        <v>272</v>
      </c>
      <c r="C20" s="639"/>
      <c r="D20" s="639"/>
      <c r="E20" s="639"/>
      <c r="F20" s="639"/>
      <c r="G20" s="639"/>
      <c r="H20" s="639"/>
      <c r="I20" s="639"/>
      <c r="J20" s="639"/>
      <c r="K20" s="639"/>
      <c r="L20" s="639"/>
      <c r="M20" s="639"/>
      <c r="N20" s="639"/>
      <c r="O20" s="639"/>
      <c r="P20" s="639"/>
      <c r="Q20" s="640"/>
      <c r="R20" s="641" t="s">
        <v>226</v>
      </c>
      <c r="S20" s="642"/>
      <c r="T20" s="642"/>
      <c r="U20" s="642"/>
      <c r="V20" s="642"/>
      <c r="W20" s="642"/>
      <c r="X20" s="642"/>
      <c r="Y20" s="643"/>
      <c r="Z20" s="644" t="s">
        <v>127</v>
      </c>
      <c r="AA20" s="644"/>
      <c r="AB20" s="644"/>
      <c r="AC20" s="644"/>
      <c r="AD20" s="645" t="s">
        <v>127</v>
      </c>
      <c r="AE20" s="645"/>
      <c r="AF20" s="645"/>
      <c r="AG20" s="645"/>
      <c r="AH20" s="645"/>
      <c r="AI20" s="645"/>
      <c r="AJ20" s="645"/>
      <c r="AK20" s="645"/>
      <c r="AL20" s="646" t="s">
        <v>226</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v>26257</v>
      </c>
      <c r="BH20" s="642"/>
      <c r="BI20" s="642"/>
      <c r="BJ20" s="642"/>
      <c r="BK20" s="642"/>
      <c r="BL20" s="642"/>
      <c r="BM20" s="642"/>
      <c r="BN20" s="643"/>
      <c r="BO20" s="644">
        <v>0.1</v>
      </c>
      <c r="BP20" s="644"/>
      <c r="BQ20" s="644"/>
      <c r="BR20" s="644"/>
      <c r="BS20" s="650" t="s">
        <v>226</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97806004</v>
      </c>
      <c r="CS20" s="642"/>
      <c r="CT20" s="642"/>
      <c r="CU20" s="642"/>
      <c r="CV20" s="642"/>
      <c r="CW20" s="642"/>
      <c r="CX20" s="642"/>
      <c r="CY20" s="643"/>
      <c r="CZ20" s="644">
        <v>100</v>
      </c>
      <c r="DA20" s="644"/>
      <c r="DB20" s="644"/>
      <c r="DC20" s="644"/>
      <c r="DD20" s="650">
        <v>17936407</v>
      </c>
      <c r="DE20" s="642"/>
      <c r="DF20" s="642"/>
      <c r="DG20" s="642"/>
      <c r="DH20" s="642"/>
      <c r="DI20" s="642"/>
      <c r="DJ20" s="642"/>
      <c r="DK20" s="642"/>
      <c r="DL20" s="642"/>
      <c r="DM20" s="642"/>
      <c r="DN20" s="642"/>
      <c r="DO20" s="642"/>
      <c r="DP20" s="643"/>
      <c r="DQ20" s="650">
        <v>67117349</v>
      </c>
      <c r="DR20" s="642"/>
      <c r="DS20" s="642"/>
      <c r="DT20" s="642"/>
      <c r="DU20" s="642"/>
      <c r="DV20" s="642"/>
      <c r="DW20" s="642"/>
      <c r="DX20" s="642"/>
      <c r="DY20" s="642"/>
      <c r="DZ20" s="642"/>
      <c r="EA20" s="642"/>
      <c r="EB20" s="642"/>
      <c r="EC20" s="651"/>
    </row>
    <row r="21" spans="2:133" ht="11.25" customHeight="1" x14ac:dyDescent="0.2">
      <c r="B21" s="638" t="s">
        <v>275</v>
      </c>
      <c r="C21" s="639"/>
      <c r="D21" s="639"/>
      <c r="E21" s="639"/>
      <c r="F21" s="639"/>
      <c r="G21" s="639"/>
      <c r="H21" s="639"/>
      <c r="I21" s="639"/>
      <c r="J21" s="639"/>
      <c r="K21" s="639"/>
      <c r="L21" s="639"/>
      <c r="M21" s="639"/>
      <c r="N21" s="639"/>
      <c r="O21" s="639"/>
      <c r="P21" s="639"/>
      <c r="Q21" s="640"/>
      <c r="R21" s="641" t="s">
        <v>127</v>
      </c>
      <c r="S21" s="642"/>
      <c r="T21" s="642"/>
      <c r="U21" s="642"/>
      <c r="V21" s="642"/>
      <c r="W21" s="642"/>
      <c r="X21" s="642"/>
      <c r="Y21" s="643"/>
      <c r="Z21" s="644" t="s">
        <v>226</v>
      </c>
      <c r="AA21" s="644"/>
      <c r="AB21" s="644"/>
      <c r="AC21" s="644"/>
      <c r="AD21" s="645" t="s">
        <v>226</v>
      </c>
      <c r="AE21" s="645"/>
      <c r="AF21" s="645"/>
      <c r="AG21" s="645"/>
      <c r="AH21" s="645"/>
      <c r="AI21" s="645"/>
      <c r="AJ21" s="645"/>
      <c r="AK21" s="645"/>
      <c r="AL21" s="646" t="s">
        <v>127</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v>26257</v>
      </c>
      <c r="BH21" s="642"/>
      <c r="BI21" s="642"/>
      <c r="BJ21" s="642"/>
      <c r="BK21" s="642"/>
      <c r="BL21" s="642"/>
      <c r="BM21" s="642"/>
      <c r="BN21" s="643"/>
      <c r="BO21" s="644">
        <v>0.1</v>
      </c>
      <c r="BP21" s="644"/>
      <c r="BQ21" s="644"/>
      <c r="BR21" s="644"/>
      <c r="BS21" s="650" t="s">
        <v>226</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2">
      <c r="B22" s="638" t="s">
        <v>277</v>
      </c>
      <c r="C22" s="639"/>
      <c r="D22" s="639"/>
      <c r="E22" s="639"/>
      <c r="F22" s="639"/>
      <c r="G22" s="639"/>
      <c r="H22" s="639"/>
      <c r="I22" s="639"/>
      <c r="J22" s="639"/>
      <c r="K22" s="639"/>
      <c r="L22" s="639"/>
      <c r="M22" s="639"/>
      <c r="N22" s="639"/>
      <c r="O22" s="639"/>
      <c r="P22" s="639"/>
      <c r="Q22" s="640"/>
      <c r="R22" s="641">
        <v>40197567</v>
      </c>
      <c r="S22" s="642"/>
      <c r="T22" s="642"/>
      <c r="U22" s="642"/>
      <c r="V22" s="642"/>
      <c r="W22" s="642"/>
      <c r="X22" s="642"/>
      <c r="Y22" s="643"/>
      <c r="Z22" s="644">
        <v>38.700000000000003</v>
      </c>
      <c r="AA22" s="644"/>
      <c r="AB22" s="644"/>
      <c r="AC22" s="644"/>
      <c r="AD22" s="645">
        <v>40197567</v>
      </c>
      <c r="AE22" s="645"/>
      <c r="AF22" s="645"/>
      <c r="AG22" s="645"/>
      <c r="AH22" s="645"/>
      <c r="AI22" s="645"/>
      <c r="AJ22" s="645"/>
      <c r="AK22" s="645"/>
      <c r="AL22" s="646">
        <v>67.900000000000006</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t="s">
        <v>127</v>
      </c>
      <c r="BH22" s="642"/>
      <c r="BI22" s="642"/>
      <c r="BJ22" s="642"/>
      <c r="BK22" s="642"/>
      <c r="BL22" s="642"/>
      <c r="BM22" s="642"/>
      <c r="BN22" s="643"/>
      <c r="BO22" s="644" t="s">
        <v>127</v>
      </c>
      <c r="BP22" s="644"/>
      <c r="BQ22" s="644"/>
      <c r="BR22" s="644"/>
      <c r="BS22" s="650" t="s">
        <v>127</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280</v>
      </c>
      <c r="C23" s="639"/>
      <c r="D23" s="639"/>
      <c r="E23" s="639"/>
      <c r="F23" s="639"/>
      <c r="G23" s="639"/>
      <c r="H23" s="639"/>
      <c r="I23" s="639"/>
      <c r="J23" s="639"/>
      <c r="K23" s="639"/>
      <c r="L23" s="639"/>
      <c r="M23" s="639"/>
      <c r="N23" s="639"/>
      <c r="O23" s="639"/>
      <c r="P23" s="639"/>
      <c r="Q23" s="640"/>
      <c r="R23" s="641">
        <v>15459</v>
      </c>
      <c r="S23" s="642"/>
      <c r="T23" s="642"/>
      <c r="U23" s="642"/>
      <c r="V23" s="642"/>
      <c r="W23" s="642"/>
      <c r="X23" s="642"/>
      <c r="Y23" s="643"/>
      <c r="Z23" s="644">
        <v>0</v>
      </c>
      <c r="AA23" s="644"/>
      <c r="AB23" s="644"/>
      <c r="AC23" s="644"/>
      <c r="AD23" s="645">
        <v>15459</v>
      </c>
      <c r="AE23" s="645"/>
      <c r="AF23" s="645"/>
      <c r="AG23" s="645"/>
      <c r="AH23" s="645"/>
      <c r="AI23" s="645"/>
      <c r="AJ23" s="645"/>
      <c r="AK23" s="645"/>
      <c r="AL23" s="646">
        <v>0</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t="s">
        <v>226</v>
      </c>
      <c r="BH23" s="642"/>
      <c r="BI23" s="642"/>
      <c r="BJ23" s="642"/>
      <c r="BK23" s="642"/>
      <c r="BL23" s="642"/>
      <c r="BM23" s="642"/>
      <c r="BN23" s="643"/>
      <c r="BO23" s="644" t="s">
        <v>127</v>
      </c>
      <c r="BP23" s="644"/>
      <c r="BQ23" s="644"/>
      <c r="BR23" s="644"/>
      <c r="BS23" s="650" t="s">
        <v>226</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1" t="s">
        <v>285</v>
      </c>
      <c r="DM23" s="672"/>
      <c r="DN23" s="672"/>
      <c r="DO23" s="672"/>
      <c r="DP23" s="672"/>
      <c r="DQ23" s="672"/>
      <c r="DR23" s="672"/>
      <c r="DS23" s="672"/>
      <c r="DT23" s="672"/>
      <c r="DU23" s="672"/>
      <c r="DV23" s="673"/>
      <c r="DW23" s="623" t="s">
        <v>286</v>
      </c>
      <c r="DX23" s="624"/>
      <c r="DY23" s="624"/>
      <c r="DZ23" s="624"/>
      <c r="EA23" s="624"/>
      <c r="EB23" s="624"/>
      <c r="EC23" s="625"/>
    </row>
    <row r="24" spans="2:133" ht="11.25" customHeight="1" x14ac:dyDescent="0.2">
      <c r="B24" s="638" t="s">
        <v>287</v>
      </c>
      <c r="C24" s="639"/>
      <c r="D24" s="639"/>
      <c r="E24" s="639"/>
      <c r="F24" s="639"/>
      <c r="G24" s="639"/>
      <c r="H24" s="639"/>
      <c r="I24" s="639"/>
      <c r="J24" s="639"/>
      <c r="K24" s="639"/>
      <c r="L24" s="639"/>
      <c r="M24" s="639"/>
      <c r="N24" s="639"/>
      <c r="O24" s="639"/>
      <c r="P24" s="639"/>
      <c r="Q24" s="640"/>
      <c r="R24" s="641">
        <v>1374088</v>
      </c>
      <c r="S24" s="642"/>
      <c r="T24" s="642"/>
      <c r="U24" s="642"/>
      <c r="V24" s="642"/>
      <c r="W24" s="642"/>
      <c r="X24" s="642"/>
      <c r="Y24" s="643"/>
      <c r="Z24" s="644">
        <v>1.3</v>
      </c>
      <c r="AA24" s="644"/>
      <c r="AB24" s="644"/>
      <c r="AC24" s="644"/>
      <c r="AD24" s="645" t="s">
        <v>226</v>
      </c>
      <c r="AE24" s="645"/>
      <c r="AF24" s="645"/>
      <c r="AG24" s="645"/>
      <c r="AH24" s="645"/>
      <c r="AI24" s="645"/>
      <c r="AJ24" s="645"/>
      <c r="AK24" s="645"/>
      <c r="AL24" s="646" t="s">
        <v>127</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226</v>
      </c>
      <c r="BH24" s="642"/>
      <c r="BI24" s="642"/>
      <c r="BJ24" s="642"/>
      <c r="BK24" s="642"/>
      <c r="BL24" s="642"/>
      <c r="BM24" s="642"/>
      <c r="BN24" s="643"/>
      <c r="BO24" s="644" t="s">
        <v>127</v>
      </c>
      <c r="BP24" s="644"/>
      <c r="BQ24" s="644"/>
      <c r="BR24" s="644"/>
      <c r="BS24" s="650" t="s">
        <v>136</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40687624</v>
      </c>
      <c r="CS24" s="631"/>
      <c r="CT24" s="631"/>
      <c r="CU24" s="631"/>
      <c r="CV24" s="631"/>
      <c r="CW24" s="631"/>
      <c r="CX24" s="631"/>
      <c r="CY24" s="632"/>
      <c r="CZ24" s="635">
        <v>41.6</v>
      </c>
      <c r="DA24" s="636"/>
      <c r="DB24" s="636"/>
      <c r="DC24" s="655"/>
      <c r="DD24" s="674">
        <v>26942676</v>
      </c>
      <c r="DE24" s="631"/>
      <c r="DF24" s="631"/>
      <c r="DG24" s="631"/>
      <c r="DH24" s="631"/>
      <c r="DI24" s="631"/>
      <c r="DJ24" s="631"/>
      <c r="DK24" s="632"/>
      <c r="DL24" s="674">
        <v>26609708</v>
      </c>
      <c r="DM24" s="631"/>
      <c r="DN24" s="631"/>
      <c r="DO24" s="631"/>
      <c r="DP24" s="631"/>
      <c r="DQ24" s="631"/>
      <c r="DR24" s="631"/>
      <c r="DS24" s="631"/>
      <c r="DT24" s="631"/>
      <c r="DU24" s="631"/>
      <c r="DV24" s="632"/>
      <c r="DW24" s="635">
        <v>45</v>
      </c>
      <c r="DX24" s="636"/>
      <c r="DY24" s="636"/>
      <c r="DZ24" s="636"/>
      <c r="EA24" s="636"/>
      <c r="EB24" s="636"/>
      <c r="EC24" s="637"/>
    </row>
    <row r="25" spans="2:133" ht="11.25" customHeight="1" x14ac:dyDescent="0.2">
      <c r="B25" s="638" t="s">
        <v>290</v>
      </c>
      <c r="C25" s="639"/>
      <c r="D25" s="639"/>
      <c r="E25" s="639"/>
      <c r="F25" s="639"/>
      <c r="G25" s="639"/>
      <c r="H25" s="639"/>
      <c r="I25" s="639"/>
      <c r="J25" s="639"/>
      <c r="K25" s="639"/>
      <c r="L25" s="639"/>
      <c r="M25" s="639"/>
      <c r="N25" s="639"/>
      <c r="O25" s="639"/>
      <c r="P25" s="639"/>
      <c r="Q25" s="640"/>
      <c r="R25" s="641">
        <v>2136463</v>
      </c>
      <c r="S25" s="642"/>
      <c r="T25" s="642"/>
      <c r="U25" s="642"/>
      <c r="V25" s="642"/>
      <c r="W25" s="642"/>
      <c r="X25" s="642"/>
      <c r="Y25" s="643"/>
      <c r="Z25" s="644">
        <v>2.1</v>
      </c>
      <c r="AA25" s="644"/>
      <c r="AB25" s="644"/>
      <c r="AC25" s="644"/>
      <c r="AD25" s="645">
        <v>829616</v>
      </c>
      <c r="AE25" s="645"/>
      <c r="AF25" s="645"/>
      <c r="AG25" s="645"/>
      <c r="AH25" s="645"/>
      <c r="AI25" s="645"/>
      <c r="AJ25" s="645"/>
      <c r="AK25" s="645"/>
      <c r="AL25" s="646">
        <v>1.4</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127</v>
      </c>
      <c r="BH25" s="642"/>
      <c r="BI25" s="642"/>
      <c r="BJ25" s="642"/>
      <c r="BK25" s="642"/>
      <c r="BL25" s="642"/>
      <c r="BM25" s="642"/>
      <c r="BN25" s="643"/>
      <c r="BO25" s="644" t="s">
        <v>226</v>
      </c>
      <c r="BP25" s="644"/>
      <c r="BQ25" s="644"/>
      <c r="BR25" s="644"/>
      <c r="BS25" s="650" t="s">
        <v>226</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18799574</v>
      </c>
      <c r="CS25" s="677"/>
      <c r="CT25" s="677"/>
      <c r="CU25" s="677"/>
      <c r="CV25" s="677"/>
      <c r="CW25" s="677"/>
      <c r="CX25" s="677"/>
      <c r="CY25" s="678"/>
      <c r="CZ25" s="646">
        <v>19.2</v>
      </c>
      <c r="DA25" s="675"/>
      <c r="DB25" s="675"/>
      <c r="DC25" s="679"/>
      <c r="DD25" s="650">
        <v>17011130</v>
      </c>
      <c r="DE25" s="677"/>
      <c r="DF25" s="677"/>
      <c r="DG25" s="677"/>
      <c r="DH25" s="677"/>
      <c r="DI25" s="677"/>
      <c r="DJ25" s="677"/>
      <c r="DK25" s="678"/>
      <c r="DL25" s="650">
        <v>16767861</v>
      </c>
      <c r="DM25" s="677"/>
      <c r="DN25" s="677"/>
      <c r="DO25" s="677"/>
      <c r="DP25" s="677"/>
      <c r="DQ25" s="677"/>
      <c r="DR25" s="677"/>
      <c r="DS25" s="677"/>
      <c r="DT25" s="677"/>
      <c r="DU25" s="677"/>
      <c r="DV25" s="678"/>
      <c r="DW25" s="646">
        <v>28.3</v>
      </c>
      <c r="DX25" s="675"/>
      <c r="DY25" s="675"/>
      <c r="DZ25" s="675"/>
      <c r="EA25" s="675"/>
      <c r="EB25" s="675"/>
      <c r="EC25" s="676"/>
    </row>
    <row r="26" spans="2:133" ht="11.25" customHeight="1" x14ac:dyDescent="0.2">
      <c r="B26" s="638" t="s">
        <v>293</v>
      </c>
      <c r="C26" s="639"/>
      <c r="D26" s="639"/>
      <c r="E26" s="639"/>
      <c r="F26" s="639"/>
      <c r="G26" s="639"/>
      <c r="H26" s="639"/>
      <c r="I26" s="639"/>
      <c r="J26" s="639"/>
      <c r="K26" s="639"/>
      <c r="L26" s="639"/>
      <c r="M26" s="639"/>
      <c r="N26" s="639"/>
      <c r="O26" s="639"/>
      <c r="P26" s="639"/>
      <c r="Q26" s="640"/>
      <c r="R26" s="641">
        <v>471863</v>
      </c>
      <c r="S26" s="642"/>
      <c r="T26" s="642"/>
      <c r="U26" s="642"/>
      <c r="V26" s="642"/>
      <c r="W26" s="642"/>
      <c r="X26" s="642"/>
      <c r="Y26" s="643"/>
      <c r="Z26" s="644">
        <v>0.5</v>
      </c>
      <c r="AA26" s="644"/>
      <c r="AB26" s="644"/>
      <c r="AC26" s="644"/>
      <c r="AD26" s="645" t="s">
        <v>127</v>
      </c>
      <c r="AE26" s="645"/>
      <c r="AF26" s="645"/>
      <c r="AG26" s="645"/>
      <c r="AH26" s="645"/>
      <c r="AI26" s="645"/>
      <c r="AJ26" s="645"/>
      <c r="AK26" s="645"/>
      <c r="AL26" s="646" t="s">
        <v>127</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226</v>
      </c>
      <c r="BH26" s="642"/>
      <c r="BI26" s="642"/>
      <c r="BJ26" s="642"/>
      <c r="BK26" s="642"/>
      <c r="BL26" s="642"/>
      <c r="BM26" s="642"/>
      <c r="BN26" s="643"/>
      <c r="BO26" s="644" t="s">
        <v>127</v>
      </c>
      <c r="BP26" s="644"/>
      <c r="BQ26" s="644"/>
      <c r="BR26" s="644"/>
      <c r="BS26" s="650" t="s">
        <v>127</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10972111</v>
      </c>
      <c r="CS26" s="642"/>
      <c r="CT26" s="642"/>
      <c r="CU26" s="642"/>
      <c r="CV26" s="642"/>
      <c r="CW26" s="642"/>
      <c r="CX26" s="642"/>
      <c r="CY26" s="643"/>
      <c r="CZ26" s="646">
        <v>11.2</v>
      </c>
      <c r="DA26" s="675"/>
      <c r="DB26" s="675"/>
      <c r="DC26" s="679"/>
      <c r="DD26" s="650">
        <v>10320158</v>
      </c>
      <c r="DE26" s="642"/>
      <c r="DF26" s="642"/>
      <c r="DG26" s="642"/>
      <c r="DH26" s="642"/>
      <c r="DI26" s="642"/>
      <c r="DJ26" s="642"/>
      <c r="DK26" s="643"/>
      <c r="DL26" s="650" t="s">
        <v>127</v>
      </c>
      <c r="DM26" s="642"/>
      <c r="DN26" s="642"/>
      <c r="DO26" s="642"/>
      <c r="DP26" s="642"/>
      <c r="DQ26" s="642"/>
      <c r="DR26" s="642"/>
      <c r="DS26" s="642"/>
      <c r="DT26" s="642"/>
      <c r="DU26" s="642"/>
      <c r="DV26" s="643"/>
      <c r="DW26" s="646" t="s">
        <v>127</v>
      </c>
      <c r="DX26" s="675"/>
      <c r="DY26" s="675"/>
      <c r="DZ26" s="675"/>
      <c r="EA26" s="675"/>
      <c r="EB26" s="675"/>
      <c r="EC26" s="676"/>
    </row>
    <row r="27" spans="2:133" ht="11.25" customHeight="1" x14ac:dyDescent="0.2">
      <c r="B27" s="638" t="s">
        <v>296</v>
      </c>
      <c r="C27" s="639"/>
      <c r="D27" s="639"/>
      <c r="E27" s="639"/>
      <c r="F27" s="639"/>
      <c r="G27" s="639"/>
      <c r="H27" s="639"/>
      <c r="I27" s="639"/>
      <c r="J27" s="639"/>
      <c r="K27" s="639"/>
      <c r="L27" s="639"/>
      <c r="M27" s="639"/>
      <c r="N27" s="639"/>
      <c r="O27" s="639"/>
      <c r="P27" s="639"/>
      <c r="Q27" s="640"/>
      <c r="R27" s="641">
        <v>12649353</v>
      </c>
      <c r="S27" s="642"/>
      <c r="T27" s="642"/>
      <c r="U27" s="642"/>
      <c r="V27" s="642"/>
      <c r="W27" s="642"/>
      <c r="X27" s="642"/>
      <c r="Y27" s="643"/>
      <c r="Z27" s="644">
        <v>12.2</v>
      </c>
      <c r="AA27" s="644"/>
      <c r="AB27" s="644"/>
      <c r="AC27" s="644"/>
      <c r="AD27" s="645" t="s">
        <v>226</v>
      </c>
      <c r="AE27" s="645"/>
      <c r="AF27" s="645"/>
      <c r="AG27" s="645"/>
      <c r="AH27" s="645"/>
      <c r="AI27" s="645"/>
      <c r="AJ27" s="645"/>
      <c r="AK27" s="645"/>
      <c r="AL27" s="646" t="s">
        <v>127</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33665666</v>
      </c>
      <c r="BH27" s="642"/>
      <c r="BI27" s="642"/>
      <c r="BJ27" s="642"/>
      <c r="BK27" s="642"/>
      <c r="BL27" s="642"/>
      <c r="BM27" s="642"/>
      <c r="BN27" s="643"/>
      <c r="BO27" s="644">
        <v>100</v>
      </c>
      <c r="BP27" s="644"/>
      <c r="BQ27" s="644"/>
      <c r="BR27" s="644"/>
      <c r="BS27" s="650" t="s">
        <v>127</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20861863</v>
      </c>
      <c r="CS27" s="677"/>
      <c r="CT27" s="677"/>
      <c r="CU27" s="677"/>
      <c r="CV27" s="677"/>
      <c r="CW27" s="677"/>
      <c r="CX27" s="677"/>
      <c r="CY27" s="678"/>
      <c r="CZ27" s="646">
        <v>21.3</v>
      </c>
      <c r="DA27" s="675"/>
      <c r="DB27" s="675"/>
      <c r="DC27" s="679"/>
      <c r="DD27" s="650">
        <v>8905359</v>
      </c>
      <c r="DE27" s="677"/>
      <c r="DF27" s="677"/>
      <c r="DG27" s="677"/>
      <c r="DH27" s="677"/>
      <c r="DI27" s="677"/>
      <c r="DJ27" s="677"/>
      <c r="DK27" s="678"/>
      <c r="DL27" s="650">
        <v>8815660</v>
      </c>
      <c r="DM27" s="677"/>
      <c r="DN27" s="677"/>
      <c r="DO27" s="677"/>
      <c r="DP27" s="677"/>
      <c r="DQ27" s="677"/>
      <c r="DR27" s="677"/>
      <c r="DS27" s="677"/>
      <c r="DT27" s="677"/>
      <c r="DU27" s="677"/>
      <c r="DV27" s="678"/>
      <c r="DW27" s="646">
        <v>14.9</v>
      </c>
      <c r="DX27" s="675"/>
      <c r="DY27" s="675"/>
      <c r="DZ27" s="675"/>
      <c r="EA27" s="675"/>
      <c r="EB27" s="675"/>
      <c r="EC27" s="676"/>
    </row>
    <row r="28" spans="2:133" ht="11.25" customHeight="1" x14ac:dyDescent="0.2">
      <c r="B28" s="683" t="s">
        <v>299</v>
      </c>
      <c r="C28" s="684"/>
      <c r="D28" s="684"/>
      <c r="E28" s="684"/>
      <c r="F28" s="684"/>
      <c r="G28" s="684"/>
      <c r="H28" s="684"/>
      <c r="I28" s="684"/>
      <c r="J28" s="684"/>
      <c r="K28" s="684"/>
      <c r="L28" s="684"/>
      <c r="M28" s="684"/>
      <c r="N28" s="684"/>
      <c r="O28" s="684"/>
      <c r="P28" s="684"/>
      <c r="Q28" s="685"/>
      <c r="R28" s="641">
        <v>19393678</v>
      </c>
      <c r="S28" s="642"/>
      <c r="T28" s="642"/>
      <c r="U28" s="642"/>
      <c r="V28" s="642"/>
      <c r="W28" s="642"/>
      <c r="X28" s="642"/>
      <c r="Y28" s="643"/>
      <c r="Z28" s="644">
        <v>18.7</v>
      </c>
      <c r="AA28" s="644"/>
      <c r="AB28" s="644"/>
      <c r="AC28" s="644"/>
      <c r="AD28" s="645">
        <v>17842261</v>
      </c>
      <c r="AE28" s="645"/>
      <c r="AF28" s="645"/>
      <c r="AG28" s="645"/>
      <c r="AH28" s="645"/>
      <c r="AI28" s="645"/>
      <c r="AJ28" s="645"/>
      <c r="AK28" s="645"/>
      <c r="AL28" s="646">
        <v>30.2</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1026187</v>
      </c>
      <c r="CS28" s="642"/>
      <c r="CT28" s="642"/>
      <c r="CU28" s="642"/>
      <c r="CV28" s="642"/>
      <c r="CW28" s="642"/>
      <c r="CX28" s="642"/>
      <c r="CY28" s="643"/>
      <c r="CZ28" s="646">
        <v>1</v>
      </c>
      <c r="DA28" s="675"/>
      <c r="DB28" s="675"/>
      <c r="DC28" s="679"/>
      <c r="DD28" s="650">
        <v>1026187</v>
      </c>
      <c r="DE28" s="642"/>
      <c r="DF28" s="642"/>
      <c r="DG28" s="642"/>
      <c r="DH28" s="642"/>
      <c r="DI28" s="642"/>
      <c r="DJ28" s="642"/>
      <c r="DK28" s="643"/>
      <c r="DL28" s="650">
        <v>1026187</v>
      </c>
      <c r="DM28" s="642"/>
      <c r="DN28" s="642"/>
      <c r="DO28" s="642"/>
      <c r="DP28" s="642"/>
      <c r="DQ28" s="642"/>
      <c r="DR28" s="642"/>
      <c r="DS28" s="642"/>
      <c r="DT28" s="642"/>
      <c r="DU28" s="642"/>
      <c r="DV28" s="643"/>
      <c r="DW28" s="646">
        <v>1.7</v>
      </c>
      <c r="DX28" s="675"/>
      <c r="DY28" s="675"/>
      <c r="DZ28" s="675"/>
      <c r="EA28" s="675"/>
      <c r="EB28" s="675"/>
      <c r="EC28" s="676"/>
    </row>
    <row r="29" spans="2:133" ht="11.25" customHeight="1" x14ac:dyDescent="0.2">
      <c r="B29" s="638" t="s">
        <v>301</v>
      </c>
      <c r="C29" s="639"/>
      <c r="D29" s="639"/>
      <c r="E29" s="639"/>
      <c r="F29" s="639"/>
      <c r="G29" s="639"/>
      <c r="H29" s="639"/>
      <c r="I29" s="639"/>
      <c r="J29" s="639"/>
      <c r="K29" s="639"/>
      <c r="L29" s="639"/>
      <c r="M29" s="639"/>
      <c r="N29" s="639"/>
      <c r="O29" s="639"/>
      <c r="P29" s="639"/>
      <c r="Q29" s="640"/>
      <c r="R29" s="641">
        <v>7474407</v>
      </c>
      <c r="S29" s="642"/>
      <c r="T29" s="642"/>
      <c r="U29" s="642"/>
      <c r="V29" s="642"/>
      <c r="W29" s="642"/>
      <c r="X29" s="642"/>
      <c r="Y29" s="643"/>
      <c r="Z29" s="644">
        <v>7.2</v>
      </c>
      <c r="AA29" s="644"/>
      <c r="AB29" s="644"/>
      <c r="AC29" s="644"/>
      <c r="AD29" s="645" t="s">
        <v>226</v>
      </c>
      <c r="AE29" s="645"/>
      <c r="AF29" s="645"/>
      <c r="AG29" s="645"/>
      <c r="AH29" s="645"/>
      <c r="AI29" s="645"/>
      <c r="AJ29" s="645"/>
      <c r="AK29" s="645"/>
      <c r="AL29" s="646" t="s">
        <v>226</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305</v>
      </c>
      <c r="CG29" s="657"/>
      <c r="CH29" s="657"/>
      <c r="CI29" s="657"/>
      <c r="CJ29" s="657"/>
      <c r="CK29" s="657"/>
      <c r="CL29" s="657"/>
      <c r="CM29" s="657"/>
      <c r="CN29" s="657"/>
      <c r="CO29" s="657"/>
      <c r="CP29" s="657"/>
      <c r="CQ29" s="658"/>
      <c r="CR29" s="641">
        <v>1026187</v>
      </c>
      <c r="CS29" s="677"/>
      <c r="CT29" s="677"/>
      <c r="CU29" s="677"/>
      <c r="CV29" s="677"/>
      <c r="CW29" s="677"/>
      <c r="CX29" s="677"/>
      <c r="CY29" s="678"/>
      <c r="CZ29" s="646">
        <v>1</v>
      </c>
      <c r="DA29" s="675"/>
      <c r="DB29" s="675"/>
      <c r="DC29" s="679"/>
      <c r="DD29" s="650">
        <v>1026187</v>
      </c>
      <c r="DE29" s="677"/>
      <c r="DF29" s="677"/>
      <c r="DG29" s="677"/>
      <c r="DH29" s="677"/>
      <c r="DI29" s="677"/>
      <c r="DJ29" s="677"/>
      <c r="DK29" s="678"/>
      <c r="DL29" s="650">
        <v>1026187</v>
      </c>
      <c r="DM29" s="677"/>
      <c r="DN29" s="677"/>
      <c r="DO29" s="677"/>
      <c r="DP29" s="677"/>
      <c r="DQ29" s="677"/>
      <c r="DR29" s="677"/>
      <c r="DS29" s="677"/>
      <c r="DT29" s="677"/>
      <c r="DU29" s="677"/>
      <c r="DV29" s="678"/>
      <c r="DW29" s="646">
        <v>1.7</v>
      </c>
      <c r="DX29" s="675"/>
      <c r="DY29" s="675"/>
      <c r="DZ29" s="675"/>
      <c r="EA29" s="675"/>
      <c r="EB29" s="675"/>
      <c r="EC29" s="676"/>
    </row>
    <row r="30" spans="2:133" ht="11.25" customHeight="1" x14ac:dyDescent="0.2">
      <c r="B30" s="638" t="s">
        <v>306</v>
      </c>
      <c r="C30" s="639"/>
      <c r="D30" s="639"/>
      <c r="E30" s="639"/>
      <c r="F30" s="639"/>
      <c r="G30" s="639"/>
      <c r="H30" s="639"/>
      <c r="I30" s="639"/>
      <c r="J30" s="639"/>
      <c r="K30" s="639"/>
      <c r="L30" s="639"/>
      <c r="M30" s="639"/>
      <c r="N30" s="639"/>
      <c r="O30" s="639"/>
      <c r="P30" s="639"/>
      <c r="Q30" s="640"/>
      <c r="R30" s="641">
        <v>401343</v>
      </c>
      <c r="S30" s="642"/>
      <c r="T30" s="642"/>
      <c r="U30" s="642"/>
      <c r="V30" s="642"/>
      <c r="W30" s="642"/>
      <c r="X30" s="642"/>
      <c r="Y30" s="643"/>
      <c r="Z30" s="644">
        <v>0.4</v>
      </c>
      <c r="AA30" s="644"/>
      <c r="AB30" s="644"/>
      <c r="AC30" s="644"/>
      <c r="AD30" s="645">
        <v>258883</v>
      </c>
      <c r="AE30" s="645"/>
      <c r="AF30" s="645"/>
      <c r="AG30" s="645"/>
      <c r="AH30" s="645"/>
      <c r="AI30" s="645"/>
      <c r="AJ30" s="645"/>
      <c r="AK30" s="645"/>
      <c r="AL30" s="646">
        <v>0.4</v>
      </c>
      <c r="AM30" s="647"/>
      <c r="AN30" s="647"/>
      <c r="AO30" s="648"/>
      <c r="AP30" s="689" t="s">
        <v>307</v>
      </c>
      <c r="AQ30" s="690"/>
      <c r="AR30" s="690"/>
      <c r="AS30" s="690"/>
      <c r="AT30" s="695" t="s">
        <v>308</v>
      </c>
      <c r="AU30" s="230"/>
      <c r="AV30" s="230"/>
      <c r="AW30" s="230"/>
      <c r="AX30" s="627" t="s">
        <v>186</v>
      </c>
      <c r="AY30" s="628"/>
      <c r="AZ30" s="628"/>
      <c r="BA30" s="628"/>
      <c r="BB30" s="628"/>
      <c r="BC30" s="628"/>
      <c r="BD30" s="628"/>
      <c r="BE30" s="628"/>
      <c r="BF30" s="629"/>
      <c r="BG30" s="701">
        <v>99.7</v>
      </c>
      <c r="BH30" s="702"/>
      <c r="BI30" s="702"/>
      <c r="BJ30" s="702"/>
      <c r="BK30" s="702"/>
      <c r="BL30" s="702"/>
      <c r="BM30" s="636">
        <v>99.2</v>
      </c>
      <c r="BN30" s="702"/>
      <c r="BO30" s="702"/>
      <c r="BP30" s="702"/>
      <c r="BQ30" s="703"/>
      <c r="BR30" s="701">
        <v>99.6</v>
      </c>
      <c r="BS30" s="702"/>
      <c r="BT30" s="702"/>
      <c r="BU30" s="702"/>
      <c r="BV30" s="702"/>
      <c r="BW30" s="702"/>
      <c r="BX30" s="636">
        <v>99.1</v>
      </c>
      <c r="BY30" s="702"/>
      <c r="BZ30" s="702"/>
      <c r="CA30" s="702"/>
      <c r="CB30" s="703"/>
      <c r="CD30" s="706"/>
      <c r="CE30" s="707"/>
      <c r="CF30" s="656" t="s">
        <v>309</v>
      </c>
      <c r="CG30" s="657"/>
      <c r="CH30" s="657"/>
      <c r="CI30" s="657"/>
      <c r="CJ30" s="657"/>
      <c r="CK30" s="657"/>
      <c r="CL30" s="657"/>
      <c r="CM30" s="657"/>
      <c r="CN30" s="657"/>
      <c r="CO30" s="657"/>
      <c r="CP30" s="657"/>
      <c r="CQ30" s="658"/>
      <c r="CR30" s="641">
        <v>974458</v>
      </c>
      <c r="CS30" s="642"/>
      <c r="CT30" s="642"/>
      <c r="CU30" s="642"/>
      <c r="CV30" s="642"/>
      <c r="CW30" s="642"/>
      <c r="CX30" s="642"/>
      <c r="CY30" s="643"/>
      <c r="CZ30" s="646">
        <v>1</v>
      </c>
      <c r="DA30" s="675"/>
      <c r="DB30" s="675"/>
      <c r="DC30" s="679"/>
      <c r="DD30" s="650">
        <v>974458</v>
      </c>
      <c r="DE30" s="642"/>
      <c r="DF30" s="642"/>
      <c r="DG30" s="642"/>
      <c r="DH30" s="642"/>
      <c r="DI30" s="642"/>
      <c r="DJ30" s="642"/>
      <c r="DK30" s="643"/>
      <c r="DL30" s="650">
        <v>974458</v>
      </c>
      <c r="DM30" s="642"/>
      <c r="DN30" s="642"/>
      <c r="DO30" s="642"/>
      <c r="DP30" s="642"/>
      <c r="DQ30" s="642"/>
      <c r="DR30" s="642"/>
      <c r="DS30" s="642"/>
      <c r="DT30" s="642"/>
      <c r="DU30" s="642"/>
      <c r="DV30" s="643"/>
      <c r="DW30" s="646">
        <v>1.6</v>
      </c>
      <c r="DX30" s="675"/>
      <c r="DY30" s="675"/>
      <c r="DZ30" s="675"/>
      <c r="EA30" s="675"/>
      <c r="EB30" s="675"/>
      <c r="EC30" s="676"/>
    </row>
    <row r="31" spans="2:133" ht="11.25" customHeight="1" x14ac:dyDescent="0.2">
      <c r="B31" s="638" t="s">
        <v>310</v>
      </c>
      <c r="C31" s="639"/>
      <c r="D31" s="639"/>
      <c r="E31" s="639"/>
      <c r="F31" s="639"/>
      <c r="G31" s="639"/>
      <c r="H31" s="639"/>
      <c r="I31" s="639"/>
      <c r="J31" s="639"/>
      <c r="K31" s="639"/>
      <c r="L31" s="639"/>
      <c r="M31" s="639"/>
      <c r="N31" s="639"/>
      <c r="O31" s="639"/>
      <c r="P31" s="639"/>
      <c r="Q31" s="640"/>
      <c r="R31" s="641">
        <v>183751</v>
      </c>
      <c r="S31" s="642"/>
      <c r="T31" s="642"/>
      <c r="U31" s="642"/>
      <c r="V31" s="642"/>
      <c r="W31" s="642"/>
      <c r="X31" s="642"/>
      <c r="Y31" s="643"/>
      <c r="Z31" s="644">
        <v>0.2</v>
      </c>
      <c r="AA31" s="644"/>
      <c r="AB31" s="644"/>
      <c r="AC31" s="644"/>
      <c r="AD31" s="645" t="s">
        <v>136</v>
      </c>
      <c r="AE31" s="645"/>
      <c r="AF31" s="645"/>
      <c r="AG31" s="645"/>
      <c r="AH31" s="645"/>
      <c r="AI31" s="645"/>
      <c r="AJ31" s="645"/>
      <c r="AK31" s="645"/>
      <c r="AL31" s="646" t="s">
        <v>226</v>
      </c>
      <c r="AM31" s="647"/>
      <c r="AN31" s="647"/>
      <c r="AO31" s="648"/>
      <c r="AP31" s="691"/>
      <c r="AQ31" s="692"/>
      <c r="AR31" s="692"/>
      <c r="AS31" s="692"/>
      <c r="AT31" s="696"/>
      <c r="AU31" s="229" t="s">
        <v>311</v>
      </c>
      <c r="AV31" s="229"/>
      <c r="AW31" s="229"/>
      <c r="AX31" s="638" t="s">
        <v>312</v>
      </c>
      <c r="AY31" s="639"/>
      <c r="AZ31" s="639"/>
      <c r="BA31" s="639"/>
      <c r="BB31" s="639"/>
      <c r="BC31" s="639"/>
      <c r="BD31" s="639"/>
      <c r="BE31" s="639"/>
      <c r="BF31" s="640"/>
      <c r="BG31" s="698">
        <v>99.7</v>
      </c>
      <c r="BH31" s="677"/>
      <c r="BI31" s="677"/>
      <c r="BJ31" s="677"/>
      <c r="BK31" s="677"/>
      <c r="BL31" s="677"/>
      <c r="BM31" s="647">
        <v>99.2</v>
      </c>
      <c r="BN31" s="699"/>
      <c r="BO31" s="699"/>
      <c r="BP31" s="699"/>
      <c r="BQ31" s="700"/>
      <c r="BR31" s="698">
        <v>99.6</v>
      </c>
      <c r="BS31" s="677"/>
      <c r="BT31" s="677"/>
      <c r="BU31" s="677"/>
      <c r="BV31" s="677"/>
      <c r="BW31" s="677"/>
      <c r="BX31" s="647">
        <v>99.1</v>
      </c>
      <c r="BY31" s="699"/>
      <c r="BZ31" s="699"/>
      <c r="CA31" s="699"/>
      <c r="CB31" s="700"/>
      <c r="CD31" s="706"/>
      <c r="CE31" s="707"/>
      <c r="CF31" s="656" t="s">
        <v>313</v>
      </c>
      <c r="CG31" s="657"/>
      <c r="CH31" s="657"/>
      <c r="CI31" s="657"/>
      <c r="CJ31" s="657"/>
      <c r="CK31" s="657"/>
      <c r="CL31" s="657"/>
      <c r="CM31" s="657"/>
      <c r="CN31" s="657"/>
      <c r="CO31" s="657"/>
      <c r="CP31" s="657"/>
      <c r="CQ31" s="658"/>
      <c r="CR31" s="641">
        <v>51729</v>
      </c>
      <c r="CS31" s="677"/>
      <c r="CT31" s="677"/>
      <c r="CU31" s="677"/>
      <c r="CV31" s="677"/>
      <c r="CW31" s="677"/>
      <c r="CX31" s="677"/>
      <c r="CY31" s="678"/>
      <c r="CZ31" s="646">
        <v>0.1</v>
      </c>
      <c r="DA31" s="675"/>
      <c r="DB31" s="675"/>
      <c r="DC31" s="679"/>
      <c r="DD31" s="650">
        <v>51729</v>
      </c>
      <c r="DE31" s="677"/>
      <c r="DF31" s="677"/>
      <c r="DG31" s="677"/>
      <c r="DH31" s="677"/>
      <c r="DI31" s="677"/>
      <c r="DJ31" s="677"/>
      <c r="DK31" s="678"/>
      <c r="DL31" s="650">
        <v>51729</v>
      </c>
      <c r="DM31" s="677"/>
      <c r="DN31" s="677"/>
      <c r="DO31" s="677"/>
      <c r="DP31" s="677"/>
      <c r="DQ31" s="677"/>
      <c r="DR31" s="677"/>
      <c r="DS31" s="677"/>
      <c r="DT31" s="677"/>
      <c r="DU31" s="677"/>
      <c r="DV31" s="678"/>
      <c r="DW31" s="646">
        <v>0.1</v>
      </c>
      <c r="DX31" s="675"/>
      <c r="DY31" s="675"/>
      <c r="DZ31" s="675"/>
      <c r="EA31" s="675"/>
      <c r="EB31" s="675"/>
      <c r="EC31" s="676"/>
    </row>
    <row r="32" spans="2:133" ht="11.25" customHeight="1" x14ac:dyDescent="0.2">
      <c r="B32" s="638" t="s">
        <v>314</v>
      </c>
      <c r="C32" s="639"/>
      <c r="D32" s="639"/>
      <c r="E32" s="639"/>
      <c r="F32" s="639"/>
      <c r="G32" s="639"/>
      <c r="H32" s="639"/>
      <c r="I32" s="639"/>
      <c r="J32" s="639"/>
      <c r="K32" s="639"/>
      <c r="L32" s="639"/>
      <c r="M32" s="639"/>
      <c r="N32" s="639"/>
      <c r="O32" s="639"/>
      <c r="P32" s="639"/>
      <c r="Q32" s="640"/>
      <c r="R32" s="641">
        <v>11278696</v>
      </c>
      <c r="S32" s="642"/>
      <c r="T32" s="642"/>
      <c r="U32" s="642"/>
      <c r="V32" s="642"/>
      <c r="W32" s="642"/>
      <c r="X32" s="642"/>
      <c r="Y32" s="643"/>
      <c r="Z32" s="644">
        <v>10.9</v>
      </c>
      <c r="AA32" s="644"/>
      <c r="AB32" s="644"/>
      <c r="AC32" s="644"/>
      <c r="AD32" s="645" t="s">
        <v>226</v>
      </c>
      <c r="AE32" s="645"/>
      <c r="AF32" s="645"/>
      <c r="AG32" s="645"/>
      <c r="AH32" s="645"/>
      <c r="AI32" s="645"/>
      <c r="AJ32" s="645"/>
      <c r="AK32" s="645"/>
      <c r="AL32" s="646" t="s">
        <v>226</v>
      </c>
      <c r="AM32" s="647"/>
      <c r="AN32" s="647"/>
      <c r="AO32" s="648"/>
      <c r="AP32" s="693"/>
      <c r="AQ32" s="694"/>
      <c r="AR32" s="694"/>
      <c r="AS32" s="694"/>
      <c r="AT32" s="697"/>
      <c r="AU32" s="231"/>
      <c r="AV32" s="231"/>
      <c r="AW32" s="231"/>
      <c r="AX32" s="686" t="s">
        <v>315</v>
      </c>
      <c r="AY32" s="687"/>
      <c r="AZ32" s="687"/>
      <c r="BA32" s="687"/>
      <c r="BB32" s="687"/>
      <c r="BC32" s="687"/>
      <c r="BD32" s="687"/>
      <c r="BE32" s="687"/>
      <c r="BF32" s="688"/>
      <c r="BG32" s="710" t="s">
        <v>226</v>
      </c>
      <c r="BH32" s="711"/>
      <c r="BI32" s="711"/>
      <c r="BJ32" s="711"/>
      <c r="BK32" s="711"/>
      <c r="BL32" s="711"/>
      <c r="BM32" s="712" t="s">
        <v>127</v>
      </c>
      <c r="BN32" s="711"/>
      <c r="BO32" s="711"/>
      <c r="BP32" s="711"/>
      <c r="BQ32" s="713"/>
      <c r="BR32" s="710" t="s">
        <v>136</v>
      </c>
      <c r="BS32" s="711"/>
      <c r="BT32" s="711"/>
      <c r="BU32" s="711"/>
      <c r="BV32" s="711"/>
      <c r="BW32" s="711"/>
      <c r="BX32" s="712" t="s">
        <v>127</v>
      </c>
      <c r="BY32" s="711"/>
      <c r="BZ32" s="711"/>
      <c r="CA32" s="711"/>
      <c r="CB32" s="713"/>
      <c r="CD32" s="708"/>
      <c r="CE32" s="709"/>
      <c r="CF32" s="656" t="s">
        <v>316</v>
      </c>
      <c r="CG32" s="657"/>
      <c r="CH32" s="657"/>
      <c r="CI32" s="657"/>
      <c r="CJ32" s="657"/>
      <c r="CK32" s="657"/>
      <c r="CL32" s="657"/>
      <c r="CM32" s="657"/>
      <c r="CN32" s="657"/>
      <c r="CO32" s="657"/>
      <c r="CP32" s="657"/>
      <c r="CQ32" s="658"/>
      <c r="CR32" s="641" t="s">
        <v>226</v>
      </c>
      <c r="CS32" s="642"/>
      <c r="CT32" s="642"/>
      <c r="CU32" s="642"/>
      <c r="CV32" s="642"/>
      <c r="CW32" s="642"/>
      <c r="CX32" s="642"/>
      <c r="CY32" s="643"/>
      <c r="CZ32" s="646" t="s">
        <v>127</v>
      </c>
      <c r="DA32" s="675"/>
      <c r="DB32" s="675"/>
      <c r="DC32" s="679"/>
      <c r="DD32" s="650" t="s">
        <v>226</v>
      </c>
      <c r="DE32" s="642"/>
      <c r="DF32" s="642"/>
      <c r="DG32" s="642"/>
      <c r="DH32" s="642"/>
      <c r="DI32" s="642"/>
      <c r="DJ32" s="642"/>
      <c r="DK32" s="643"/>
      <c r="DL32" s="650" t="s">
        <v>127</v>
      </c>
      <c r="DM32" s="642"/>
      <c r="DN32" s="642"/>
      <c r="DO32" s="642"/>
      <c r="DP32" s="642"/>
      <c r="DQ32" s="642"/>
      <c r="DR32" s="642"/>
      <c r="DS32" s="642"/>
      <c r="DT32" s="642"/>
      <c r="DU32" s="642"/>
      <c r="DV32" s="643"/>
      <c r="DW32" s="646" t="s">
        <v>136</v>
      </c>
      <c r="DX32" s="675"/>
      <c r="DY32" s="675"/>
      <c r="DZ32" s="675"/>
      <c r="EA32" s="675"/>
      <c r="EB32" s="675"/>
      <c r="EC32" s="676"/>
    </row>
    <row r="33" spans="2:133" ht="11.25" customHeight="1" x14ac:dyDescent="0.2">
      <c r="B33" s="638" t="s">
        <v>317</v>
      </c>
      <c r="C33" s="639"/>
      <c r="D33" s="639"/>
      <c r="E33" s="639"/>
      <c r="F33" s="639"/>
      <c r="G33" s="639"/>
      <c r="H33" s="639"/>
      <c r="I33" s="639"/>
      <c r="J33" s="639"/>
      <c r="K33" s="639"/>
      <c r="L33" s="639"/>
      <c r="M33" s="639"/>
      <c r="N33" s="639"/>
      <c r="O33" s="639"/>
      <c r="P33" s="639"/>
      <c r="Q33" s="640"/>
      <c r="R33" s="641">
        <v>5382246</v>
      </c>
      <c r="S33" s="642"/>
      <c r="T33" s="642"/>
      <c r="U33" s="642"/>
      <c r="V33" s="642"/>
      <c r="W33" s="642"/>
      <c r="X33" s="642"/>
      <c r="Y33" s="643"/>
      <c r="Z33" s="644">
        <v>5.2</v>
      </c>
      <c r="AA33" s="644"/>
      <c r="AB33" s="644"/>
      <c r="AC33" s="644"/>
      <c r="AD33" s="645" t="s">
        <v>226</v>
      </c>
      <c r="AE33" s="645"/>
      <c r="AF33" s="645"/>
      <c r="AG33" s="645"/>
      <c r="AH33" s="645"/>
      <c r="AI33" s="645"/>
      <c r="AJ33" s="645"/>
      <c r="AK33" s="645"/>
      <c r="AL33" s="646" t="s">
        <v>226</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318</v>
      </c>
      <c r="CE33" s="657"/>
      <c r="CF33" s="657"/>
      <c r="CG33" s="657"/>
      <c r="CH33" s="657"/>
      <c r="CI33" s="657"/>
      <c r="CJ33" s="657"/>
      <c r="CK33" s="657"/>
      <c r="CL33" s="657"/>
      <c r="CM33" s="657"/>
      <c r="CN33" s="657"/>
      <c r="CO33" s="657"/>
      <c r="CP33" s="657"/>
      <c r="CQ33" s="658"/>
      <c r="CR33" s="641">
        <v>39181973</v>
      </c>
      <c r="CS33" s="677"/>
      <c r="CT33" s="677"/>
      <c r="CU33" s="677"/>
      <c r="CV33" s="677"/>
      <c r="CW33" s="677"/>
      <c r="CX33" s="677"/>
      <c r="CY33" s="678"/>
      <c r="CZ33" s="646">
        <v>40.1</v>
      </c>
      <c r="DA33" s="675"/>
      <c r="DB33" s="675"/>
      <c r="DC33" s="679"/>
      <c r="DD33" s="650">
        <v>35030163</v>
      </c>
      <c r="DE33" s="677"/>
      <c r="DF33" s="677"/>
      <c r="DG33" s="677"/>
      <c r="DH33" s="677"/>
      <c r="DI33" s="677"/>
      <c r="DJ33" s="677"/>
      <c r="DK33" s="678"/>
      <c r="DL33" s="650">
        <v>21667919</v>
      </c>
      <c r="DM33" s="677"/>
      <c r="DN33" s="677"/>
      <c r="DO33" s="677"/>
      <c r="DP33" s="677"/>
      <c r="DQ33" s="677"/>
      <c r="DR33" s="677"/>
      <c r="DS33" s="677"/>
      <c r="DT33" s="677"/>
      <c r="DU33" s="677"/>
      <c r="DV33" s="678"/>
      <c r="DW33" s="646">
        <v>36.6</v>
      </c>
      <c r="DX33" s="675"/>
      <c r="DY33" s="675"/>
      <c r="DZ33" s="675"/>
      <c r="EA33" s="675"/>
      <c r="EB33" s="675"/>
      <c r="EC33" s="676"/>
    </row>
    <row r="34" spans="2:133" ht="11.25" customHeight="1" x14ac:dyDescent="0.2">
      <c r="B34" s="638" t="s">
        <v>319</v>
      </c>
      <c r="C34" s="639"/>
      <c r="D34" s="639"/>
      <c r="E34" s="639"/>
      <c r="F34" s="639"/>
      <c r="G34" s="639"/>
      <c r="H34" s="639"/>
      <c r="I34" s="639"/>
      <c r="J34" s="639"/>
      <c r="K34" s="639"/>
      <c r="L34" s="639"/>
      <c r="M34" s="639"/>
      <c r="N34" s="639"/>
      <c r="O34" s="639"/>
      <c r="P34" s="639"/>
      <c r="Q34" s="640"/>
      <c r="R34" s="641">
        <v>1697081</v>
      </c>
      <c r="S34" s="642"/>
      <c r="T34" s="642"/>
      <c r="U34" s="642"/>
      <c r="V34" s="642"/>
      <c r="W34" s="642"/>
      <c r="X34" s="642"/>
      <c r="Y34" s="643"/>
      <c r="Z34" s="644">
        <v>1.6</v>
      </c>
      <c r="AA34" s="644"/>
      <c r="AB34" s="644"/>
      <c r="AC34" s="644"/>
      <c r="AD34" s="645">
        <v>33301</v>
      </c>
      <c r="AE34" s="645"/>
      <c r="AF34" s="645"/>
      <c r="AG34" s="645"/>
      <c r="AH34" s="645"/>
      <c r="AI34" s="645"/>
      <c r="AJ34" s="645"/>
      <c r="AK34" s="645"/>
      <c r="AL34" s="646">
        <v>0.1</v>
      </c>
      <c r="AM34" s="647"/>
      <c r="AN34" s="647"/>
      <c r="AO34" s="648"/>
      <c r="AP34" s="234"/>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17430113</v>
      </c>
      <c r="CS34" s="642"/>
      <c r="CT34" s="642"/>
      <c r="CU34" s="642"/>
      <c r="CV34" s="642"/>
      <c r="CW34" s="642"/>
      <c r="CX34" s="642"/>
      <c r="CY34" s="643"/>
      <c r="CZ34" s="646">
        <v>17.8</v>
      </c>
      <c r="DA34" s="675"/>
      <c r="DB34" s="675"/>
      <c r="DC34" s="679"/>
      <c r="DD34" s="650">
        <v>15358555</v>
      </c>
      <c r="DE34" s="642"/>
      <c r="DF34" s="642"/>
      <c r="DG34" s="642"/>
      <c r="DH34" s="642"/>
      <c r="DI34" s="642"/>
      <c r="DJ34" s="642"/>
      <c r="DK34" s="643"/>
      <c r="DL34" s="650">
        <v>13850226</v>
      </c>
      <c r="DM34" s="642"/>
      <c r="DN34" s="642"/>
      <c r="DO34" s="642"/>
      <c r="DP34" s="642"/>
      <c r="DQ34" s="642"/>
      <c r="DR34" s="642"/>
      <c r="DS34" s="642"/>
      <c r="DT34" s="642"/>
      <c r="DU34" s="642"/>
      <c r="DV34" s="643"/>
      <c r="DW34" s="646">
        <v>23.4</v>
      </c>
      <c r="DX34" s="675"/>
      <c r="DY34" s="675"/>
      <c r="DZ34" s="675"/>
      <c r="EA34" s="675"/>
      <c r="EB34" s="675"/>
      <c r="EC34" s="676"/>
    </row>
    <row r="35" spans="2:133" ht="11.25" customHeight="1" x14ac:dyDescent="0.2">
      <c r="B35" s="638" t="s">
        <v>323</v>
      </c>
      <c r="C35" s="639"/>
      <c r="D35" s="639"/>
      <c r="E35" s="639"/>
      <c r="F35" s="639"/>
      <c r="G35" s="639"/>
      <c r="H35" s="639"/>
      <c r="I35" s="639"/>
      <c r="J35" s="639"/>
      <c r="K35" s="639"/>
      <c r="L35" s="639"/>
      <c r="M35" s="639"/>
      <c r="N35" s="639"/>
      <c r="O35" s="639"/>
      <c r="P35" s="639"/>
      <c r="Q35" s="640"/>
      <c r="R35" s="641">
        <v>1200000</v>
      </c>
      <c r="S35" s="642"/>
      <c r="T35" s="642"/>
      <c r="U35" s="642"/>
      <c r="V35" s="642"/>
      <c r="W35" s="642"/>
      <c r="X35" s="642"/>
      <c r="Y35" s="643"/>
      <c r="Z35" s="644">
        <v>1.2</v>
      </c>
      <c r="AA35" s="644"/>
      <c r="AB35" s="644"/>
      <c r="AC35" s="644"/>
      <c r="AD35" s="645" t="s">
        <v>226</v>
      </c>
      <c r="AE35" s="645"/>
      <c r="AF35" s="645"/>
      <c r="AG35" s="645"/>
      <c r="AH35" s="645"/>
      <c r="AI35" s="645"/>
      <c r="AJ35" s="645"/>
      <c r="AK35" s="645"/>
      <c r="AL35" s="646" t="s">
        <v>127</v>
      </c>
      <c r="AM35" s="647"/>
      <c r="AN35" s="647"/>
      <c r="AO35" s="648"/>
      <c r="AP35" s="234"/>
      <c r="AQ35" s="714" t="s">
        <v>324</v>
      </c>
      <c r="AR35" s="715"/>
      <c r="AS35" s="715"/>
      <c r="AT35" s="715"/>
      <c r="AU35" s="715"/>
      <c r="AV35" s="715"/>
      <c r="AW35" s="715"/>
      <c r="AX35" s="715"/>
      <c r="AY35" s="716"/>
      <c r="AZ35" s="630">
        <v>7507641</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v>307851</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411904</v>
      </c>
      <c r="CS35" s="677"/>
      <c r="CT35" s="677"/>
      <c r="CU35" s="677"/>
      <c r="CV35" s="677"/>
      <c r="CW35" s="677"/>
      <c r="CX35" s="677"/>
      <c r="CY35" s="678"/>
      <c r="CZ35" s="646">
        <v>0.4</v>
      </c>
      <c r="DA35" s="675"/>
      <c r="DB35" s="675"/>
      <c r="DC35" s="679"/>
      <c r="DD35" s="650">
        <v>403766</v>
      </c>
      <c r="DE35" s="677"/>
      <c r="DF35" s="677"/>
      <c r="DG35" s="677"/>
      <c r="DH35" s="677"/>
      <c r="DI35" s="677"/>
      <c r="DJ35" s="677"/>
      <c r="DK35" s="678"/>
      <c r="DL35" s="650">
        <v>403766</v>
      </c>
      <c r="DM35" s="677"/>
      <c r="DN35" s="677"/>
      <c r="DO35" s="677"/>
      <c r="DP35" s="677"/>
      <c r="DQ35" s="677"/>
      <c r="DR35" s="677"/>
      <c r="DS35" s="677"/>
      <c r="DT35" s="677"/>
      <c r="DU35" s="677"/>
      <c r="DV35" s="678"/>
      <c r="DW35" s="646">
        <v>0.7</v>
      </c>
      <c r="DX35" s="675"/>
      <c r="DY35" s="675"/>
      <c r="DZ35" s="675"/>
      <c r="EA35" s="675"/>
      <c r="EB35" s="675"/>
      <c r="EC35" s="676"/>
    </row>
    <row r="36" spans="2:133" ht="11.25" customHeight="1" x14ac:dyDescent="0.2">
      <c r="B36" s="638" t="s">
        <v>327</v>
      </c>
      <c r="C36" s="639"/>
      <c r="D36" s="639"/>
      <c r="E36" s="639"/>
      <c r="F36" s="639"/>
      <c r="G36" s="639"/>
      <c r="H36" s="639"/>
      <c r="I36" s="639"/>
      <c r="J36" s="639"/>
      <c r="K36" s="639"/>
      <c r="L36" s="639"/>
      <c r="M36" s="639"/>
      <c r="N36" s="639"/>
      <c r="O36" s="639"/>
      <c r="P36" s="639"/>
      <c r="Q36" s="640"/>
      <c r="R36" s="641" t="s">
        <v>127</v>
      </c>
      <c r="S36" s="642"/>
      <c r="T36" s="642"/>
      <c r="U36" s="642"/>
      <c r="V36" s="642"/>
      <c r="W36" s="642"/>
      <c r="X36" s="642"/>
      <c r="Y36" s="643"/>
      <c r="Z36" s="644" t="s">
        <v>226</v>
      </c>
      <c r="AA36" s="644"/>
      <c r="AB36" s="644"/>
      <c r="AC36" s="644"/>
      <c r="AD36" s="645" t="s">
        <v>226</v>
      </c>
      <c r="AE36" s="645"/>
      <c r="AF36" s="645"/>
      <c r="AG36" s="645"/>
      <c r="AH36" s="645"/>
      <c r="AI36" s="645"/>
      <c r="AJ36" s="645"/>
      <c r="AK36" s="645"/>
      <c r="AL36" s="646" t="s">
        <v>127</v>
      </c>
      <c r="AM36" s="647"/>
      <c r="AN36" s="647"/>
      <c r="AO36" s="648"/>
      <c r="AQ36" s="718" t="s">
        <v>328</v>
      </c>
      <c r="AR36" s="719"/>
      <c r="AS36" s="719"/>
      <c r="AT36" s="719"/>
      <c r="AU36" s="719"/>
      <c r="AV36" s="719"/>
      <c r="AW36" s="719"/>
      <c r="AX36" s="719"/>
      <c r="AY36" s="720"/>
      <c r="AZ36" s="641">
        <v>4319</v>
      </c>
      <c r="BA36" s="642"/>
      <c r="BB36" s="642"/>
      <c r="BC36" s="642"/>
      <c r="BD36" s="677"/>
      <c r="BE36" s="677"/>
      <c r="BF36" s="700"/>
      <c r="BG36" s="656" t="s">
        <v>329</v>
      </c>
      <c r="BH36" s="657"/>
      <c r="BI36" s="657"/>
      <c r="BJ36" s="657"/>
      <c r="BK36" s="657"/>
      <c r="BL36" s="657"/>
      <c r="BM36" s="657"/>
      <c r="BN36" s="657"/>
      <c r="BO36" s="657"/>
      <c r="BP36" s="657"/>
      <c r="BQ36" s="657"/>
      <c r="BR36" s="657"/>
      <c r="BS36" s="657"/>
      <c r="BT36" s="657"/>
      <c r="BU36" s="658"/>
      <c r="BV36" s="641">
        <v>307851</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4852978</v>
      </c>
      <c r="CS36" s="642"/>
      <c r="CT36" s="642"/>
      <c r="CU36" s="642"/>
      <c r="CV36" s="642"/>
      <c r="CW36" s="642"/>
      <c r="CX36" s="642"/>
      <c r="CY36" s="643"/>
      <c r="CZ36" s="646">
        <v>5</v>
      </c>
      <c r="DA36" s="675"/>
      <c r="DB36" s="675"/>
      <c r="DC36" s="679"/>
      <c r="DD36" s="650">
        <v>3760757</v>
      </c>
      <c r="DE36" s="642"/>
      <c r="DF36" s="642"/>
      <c r="DG36" s="642"/>
      <c r="DH36" s="642"/>
      <c r="DI36" s="642"/>
      <c r="DJ36" s="642"/>
      <c r="DK36" s="643"/>
      <c r="DL36" s="650">
        <v>2614671</v>
      </c>
      <c r="DM36" s="642"/>
      <c r="DN36" s="642"/>
      <c r="DO36" s="642"/>
      <c r="DP36" s="642"/>
      <c r="DQ36" s="642"/>
      <c r="DR36" s="642"/>
      <c r="DS36" s="642"/>
      <c r="DT36" s="642"/>
      <c r="DU36" s="642"/>
      <c r="DV36" s="643"/>
      <c r="DW36" s="646">
        <v>4.4000000000000004</v>
      </c>
      <c r="DX36" s="675"/>
      <c r="DY36" s="675"/>
      <c r="DZ36" s="675"/>
      <c r="EA36" s="675"/>
      <c r="EB36" s="675"/>
      <c r="EC36" s="676"/>
    </row>
    <row r="37" spans="2:133" ht="11.25" customHeight="1" x14ac:dyDescent="0.2">
      <c r="B37" s="638" t="s">
        <v>331</v>
      </c>
      <c r="C37" s="639"/>
      <c r="D37" s="639"/>
      <c r="E37" s="639"/>
      <c r="F37" s="639"/>
      <c r="G37" s="639"/>
      <c r="H37" s="639"/>
      <c r="I37" s="639"/>
      <c r="J37" s="639"/>
      <c r="K37" s="639"/>
      <c r="L37" s="639"/>
      <c r="M37" s="639"/>
      <c r="N37" s="639"/>
      <c r="O37" s="639"/>
      <c r="P37" s="639"/>
      <c r="Q37" s="640"/>
      <c r="R37" s="641" t="s">
        <v>226</v>
      </c>
      <c r="S37" s="642"/>
      <c r="T37" s="642"/>
      <c r="U37" s="642"/>
      <c r="V37" s="642"/>
      <c r="W37" s="642"/>
      <c r="X37" s="642"/>
      <c r="Y37" s="643"/>
      <c r="Z37" s="644" t="s">
        <v>127</v>
      </c>
      <c r="AA37" s="644"/>
      <c r="AB37" s="644"/>
      <c r="AC37" s="644"/>
      <c r="AD37" s="645" t="s">
        <v>226</v>
      </c>
      <c r="AE37" s="645"/>
      <c r="AF37" s="645"/>
      <c r="AG37" s="645"/>
      <c r="AH37" s="645"/>
      <c r="AI37" s="645"/>
      <c r="AJ37" s="645"/>
      <c r="AK37" s="645"/>
      <c r="AL37" s="646" t="s">
        <v>127</v>
      </c>
      <c r="AM37" s="647"/>
      <c r="AN37" s="647"/>
      <c r="AO37" s="648"/>
      <c r="AQ37" s="718" t="s">
        <v>332</v>
      </c>
      <c r="AR37" s="719"/>
      <c r="AS37" s="719"/>
      <c r="AT37" s="719"/>
      <c r="AU37" s="719"/>
      <c r="AV37" s="719"/>
      <c r="AW37" s="719"/>
      <c r="AX37" s="719"/>
      <c r="AY37" s="720"/>
      <c r="AZ37" s="641" t="s">
        <v>226</v>
      </c>
      <c r="BA37" s="642"/>
      <c r="BB37" s="642"/>
      <c r="BC37" s="642"/>
      <c r="BD37" s="677"/>
      <c r="BE37" s="677"/>
      <c r="BF37" s="700"/>
      <c r="BG37" s="656" t="s">
        <v>333</v>
      </c>
      <c r="BH37" s="657"/>
      <c r="BI37" s="657"/>
      <c r="BJ37" s="657"/>
      <c r="BK37" s="657"/>
      <c r="BL37" s="657"/>
      <c r="BM37" s="657"/>
      <c r="BN37" s="657"/>
      <c r="BO37" s="657"/>
      <c r="BP37" s="657"/>
      <c r="BQ37" s="657"/>
      <c r="BR37" s="657"/>
      <c r="BS37" s="657"/>
      <c r="BT37" s="657"/>
      <c r="BU37" s="658"/>
      <c r="BV37" s="641">
        <v>31988</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994536</v>
      </c>
      <c r="CS37" s="677"/>
      <c r="CT37" s="677"/>
      <c r="CU37" s="677"/>
      <c r="CV37" s="677"/>
      <c r="CW37" s="677"/>
      <c r="CX37" s="677"/>
      <c r="CY37" s="678"/>
      <c r="CZ37" s="646">
        <v>1</v>
      </c>
      <c r="DA37" s="675"/>
      <c r="DB37" s="675"/>
      <c r="DC37" s="679"/>
      <c r="DD37" s="650">
        <v>994441</v>
      </c>
      <c r="DE37" s="677"/>
      <c r="DF37" s="677"/>
      <c r="DG37" s="677"/>
      <c r="DH37" s="677"/>
      <c r="DI37" s="677"/>
      <c r="DJ37" s="677"/>
      <c r="DK37" s="678"/>
      <c r="DL37" s="650">
        <v>709808</v>
      </c>
      <c r="DM37" s="677"/>
      <c r="DN37" s="677"/>
      <c r="DO37" s="677"/>
      <c r="DP37" s="677"/>
      <c r="DQ37" s="677"/>
      <c r="DR37" s="677"/>
      <c r="DS37" s="677"/>
      <c r="DT37" s="677"/>
      <c r="DU37" s="677"/>
      <c r="DV37" s="678"/>
      <c r="DW37" s="646">
        <v>1.2</v>
      </c>
      <c r="DX37" s="675"/>
      <c r="DY37" s="675"/>
      <c r="DZ37" s="675"/>
      <c r="EA37" s="675"/>
      <c r="EB37" s="675"/>
      <c r="EC37" s="676"/>
    </row>
    <row r="38" spans="2:133" ht="11.25" customHeight="1" x14ac:dyDescent="0.2">
      <c r="B38" s="686" t="s">
        <v>335</v>
      </c>
      <c r="C38" s="687"/>
      <c r="D38" s="687"/>
      <c r="E38" s="687"/>
      <c r="F38" s="687"/>
      <c r="G38" s="687"/>
      <c r="H38" s="687"/>
      <c r="I38" s="687"/>
      <c r="J38" s="687"/>
      <c r="K38" s="687"/>
      <c r="L38" s="687"/>
      <c r="M38" s="687"/>
      <c r="N38" s="687"/>
      <c r="O38" s="687"/>
      <c r="P38" s="687"/>
      <c r="Q38" s="688"/>
      <c r="R38" s="721">
        <v>103855995</v>
      </c>
      <c r="S38" s="722"/>
      <c r="T38" s="722"/>
      <c r="U38" s="722"/>
      <c r="V38" s="722"/>
      <c r="W38" s="722"/>
      <c r="X38" s="722"/>
      <c r="Y38" s="723"/>
      <c r="Z38" s="724">
        <v>100</v>
      </c>
      <c r="AA38" s="724"/>
      <c r="AB38" s="724"/>
      <c r="AC38" s="724"/>
      <c r="AD38" s="725">
        <v>59177087</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t="s">
        <v>127</v>
      </c>
      <c r="BA38" s="642"/>
      <c r="BB38" s="642"/>
      <c r="BC38" s="642"/>
      <c r="BD38" s="677"/>
      <c r="BE38" s="677"/>
      <c r="BF38" s="700"/>
      <c r="BG38" s="656" t="s">
        <v>337</v>
      </c>
      <c r="BH38" s="657"/>
      <c r="BI38" s="657"/>
      <c r="BJ38" s="657"/>
      <c r="BK38" s="657"/>
      <c r="BL38" s="657"/>
      <c r="BM38" s="657"/>
      <c r="BN38" s="657"/>
      <c r="BO38" s="657"/>
      <c r="BP38" s="657"/>
      <c r="BQ38" s="657"/>
      <c r="BR38" s="657"/>
      <c r="BS38" s="657"/>
      <c r="BT38" s="657"/>
      <c r="BU38" s="658"/>
      <c r="BV38" s="641">
        <v>42951</v>
      </c>
      <c r="BW38" s="642"/>
      <c r="BX38" s="642"/>
      <c r="BY38" s="642"/>
      <c r="BZ38" s="642"/>
      <c r="CA38" s="642"/>
      <c r="CB38" s="651"/>
      <c r="CD38" s="656" t="s">
        <v>338</v>
      </c>
      <c r="CE38" s="657"/>
      <c r="CF38" s="657"/>
      <c r="CG38" s="657"/>
      <c r="CH38" s="657"/>
      <c r="CI38" s="657"/>
      <c r="CJ38" s="657"/>
      <c r="CK38" s="657"/>
      <c r="CL38" s="657"/>
      <c r="CM38" s="657"/>
      <c r="CN38" s="657"/>
      <c r="CO38" s="657"/>
      <c r="CP38" s="657"/>
      <c r="CQ38" s="658"/>
      <c r="CR38" s="641">
        <v>7507641</v>
      </c>
      <c r="CS38" s="642"/>
      <c r="CT38" s="642"/>
      <c r="CU38" s="642"/>
      <c r="CV38" s="642"/>
      <c r="CW38" s="642"/>
      <c r="CX38" s="642"/>
      <c r="CY38" s="643"/>
      <c r="CZ38" s="646">
        <v>7.7</v>
      </c>
      <c r="DA38" s="675"/>
      <c r="DB38" s="675"/>
      <c r="DC38" s="679"/>
      <c r="DD38" s="650">
        <v>6633689</v>
      </c>
      <c r="DE38" s="642"/>
      <c r="DF38" s="642"/>
      <c r="DG38" s="642"/>
      <c r="DH38" s="642"/>
      <c r="DI38" s="642"/>
      <c r="DJ38" s="642"/>
      <c r="DK38" s="643"/>
      <c r="DL38" s="650">
        <v>4797087</v>
      </c>
      <c r="DM38" s="642"/>
      <c r="DN38" s="642"/>
      <c r="DO38" s="642"/>
      <c r="DP38" s="642"/>
      <c r="DQ38" s="642"/>
      <c r="DR38" s="642"/>
      <c r="DS38" s="642"/>
      <c r="DT38" s="642"/>
      <c r="DU38" s="642"/>
      <c r="DV38" s="643"/>
      <c r="DW38" s="646">
        <v>8.1</v>
      </c>
      <c r="DX38" s="675"/>
      <c r="DY38" s="675"/>
      <c r="DZ38" s="675"/>
      <c r="EA38" s="675"/>
      <c r="EB38" s="675"/>
      <c r="EC38" s="676"/>
    </row>
    <row r="39" spans="2:133" ht="11.25" customHeight="1" x14ac:dyDescent="0.2">
      <c r="AQ39" s="718" t="s">
        <v>339</v>
      </c>
      <c r="AR39" s="719"/>
      <c r="AS39" s="719"/>
      <c r="AT39" s="719"/>
      <c r="AU39" s="719"/>
      <c r="AV39" s="719"/>
      <c r="AW39" s="719"/>
      <c r="AX39" s="719"/>
      <c r="AY39" s="720"/>
      <c r="AZ39" s="641" t="s">
        <v>127</v>
      </c>
      <c r="BA39" s="642"/>
      <c r="BB39" s="642"/>
      <c r="BC39" s="642"/>
      <c r="BD39" s="677"/>
      <c r="BE39" s="677"/>
      <c r="BF39" s="700"/>
      <c r="BG39" s="732" t="s">
        <v>340</v>
      </c>
      <c r="BH39" s="733"/>
      <c r="BI39" s="733"/>
      <c r="BJ39" s="733"/>
      <c r="BK39" s="733"/>
      <c r="BL39" s="235"/>
      <c r="BM39" s="657" t="s">
        <v>341</v>
      </c>
      <c r="BN39" s="657"/>
      <c r="BO39" s="657"/>
      <c r="BP39" s="657"/>
      <c r="BQ39" s="657"/>
      <c r="BR39" s="657"/>
      <c r="BS39" s="657"/>
      <c r="BT39" s="657"/>
      <c r="BU39" s="658"/>
      <c r="BV39" s="641">
        <v>127</v>
      </c>
      <c r="BW39" s="642"/>
      <c r="BX39" s="642"/>
      <c r="BY39" s="642"/>
      <c r="BZ39" s="642"/>
      <c r="CA39" s="642"/>
      <c r="CB39" s="651"/>
      <c r="CD39" s="656" t="s">
        <v>342</v>
      </c>
      <c r="CE39" s="657"/>
      <c r="CF39" s="657"/>
      <c r="CG39" s="657"/>
      <c r="CH39" s="657"/>
      <c r="CI39" s="657"/>
      <c r="CJ39" s="657"/>
      <c r="CK39" s="657"/>
      <c r="CL39" s="657"/>
      <c r="CM39" s="657"/>
      <c r="CN39" s="657"/>
      <c r="CO39" s="657"/>
      <c r="CP39" s="657"/>
      <c r="CQ39" s="658"/>
      <c r="CR39" s="641">
        <v>8977125</v>
      </c>
      <c r="CS39" s="677"/>
      <c r="CT39" s="677"/>
      <c r="CU39" s="677"/>
      <c r="CV39" s="677"/>
      <c r="CW39" s="677"/>
      <c r="CX39" s="677"/>
      <c r="CY39" s="678"/>
      <c r="CZ39" s="646">
        <v>9.1999999999999993</v>
      </c>
      <c r="DA39" s="675"/>
      <c r="DB39" s="675"/>
      <c r="DC39" s="679"/>
      <c r="DD39" s="650">
        <v>8871227</v>
      </c>
      <c r="DE39" s="677"/>
      <c r="DF39" s="677"/>
      <c r="DG39" s="677"/>
      <c r="DH39" s="677"/>
      <c r="DI39" s="677"/>
      <c r="DJ39" s="677"/>
      <c r="DK39" s="678"/>
      <c r="DL39" s="650" t="s">
        <v>127</v>
      </c>
      <c r="DM39" s="677"/>
      <c r="DN39" s="677"/>
      <c r="DO39" s="677"/>
      <c r="DP39" s="677"/>
      <c r="DQ39" s="677"/>
      <c r="DR39" s="677"/>
      <c r="DS39" s="677"/>
      <c r="DT39" s="677"/>
      <c r="DU39" s="677"/>
      <c r="DV39" s="678"/>
      <c r="DW39" s="646" t="s">
        <v>127</v>
      </c>
      <c r="DX39" s="675"/>
      <c r="DY39" s="675"/>
      <c r="DZ39" s="675"/>
      <c r="EA39" s="675"/>
      <c r="EB39" s="675"/>
      <c r="EC39" s="676"/>
    </row>
    <row r="40" spans="2:133" ht="11.25" customHeight="1" x14ac:dyDescent="0.2">
      <c r="AQ40" s="718" t="s">
        <v>343</v>
      </c>
      <c r="AR40" s="719"/>
      <c r="AS40" s="719"/>
      <c r="AT40" s="719"/>
      <c r="AU40" s="719"/>
      <c r="AV40" s="719"/>
      <c r="AW40" s="719"/>
      <c r="AX40" s="719"/>
      <c r="AY40" s="720"/>
      <c r="AZ40" s="641">
        <v>2101901</v>
      </c>
      <c r="BA40" s="642"/>
      <c r="BB40" s="642"/>
      <c r="BC40" s="642"/>
      <c r="BD40" s="677"/>
      <c r="BE40" s="677"/>
      <c r="BF40" s="700"/>
      <c r="BG40" s="732"/>
      <c r="BH40" s="733"/>
      <c r="BI40" s="733"/>
      <c r="BJ40" s="733"/>
      <c r="BK40" s="733"/>
      <c r="BL40" s="235"/>
      <c r="BM40" s="657" t="s">
        <v>344</v>
      </c>
      <c r="BN40" s="657"/>
      <c r="BO40" s="657"/>
      <c r="BP40" s="657"/>
      <c r="BQ40" s="657"/>
      <c r="BR40" s="657"/>
      <c r="BS40" s="657"/>
      <c r="BT40" s="657"/>
      <c r="BU40" s="658"/>
      <c r="BV40" s="641" t="s">
        <v>127</v>
      </c>
      <c r="BW40" s="642"/>
      <c r="BX40" s="642"/>
      <c r="BY40" s="642"/>
      <c r="BZ40" s="642"/>
      <c r="CA40" s="642"/>
      <c r="CB40" s="651"/>
      <c r="CD40" s="656" t="s">
        <v>345</v>
      </c>
      <c r="CE40" s="657"/>
      <c r="CF40" s="657"/>
      <c r="CG40" s="657"/>
      <c r="CH40" s="657"/>
      <c r="CI40" s="657"/>
      <c r="CJ40" s="657"/>
      <c r="CK40" s="657"/>
      <c r="CL40" s="657"/>
      <c r="CM40" s="657"/>
      <c r="CN40" s="657"/>
      <c r="CO40" s="657"/>
      <c r="CP40" s="657"/>
      <c r="CQ40" s="658"/>
      <c r="CR40" s="641">
        <v>2212</v>
      </c>
      <c r="CS40" s="642"/>
      <c r="CT40" s="642"/>
      <c r="CU40" s="642"/>
      <c r="CV40" s="642"/>
      <c r="CW40" s="642"/>
      <c r="CX40" s="642"/>
      <c r="CY40" s="643"/>
      <c r="CZ40" s="646">
        <v>0</v>
      </c>
      <c r="DA40" s="675"/>
      <c r="DB40" s="675"/>
      <c r="DC40" s="679"/>
      <c r="DD40" s="650">
        <v>2169</v>
      </c>
      <c r="DE40" s="642"/>
      <c r="DF40" s="642"/>
      <c r="DG40" s="642"/>
      <c r="DH40" s="642"/>
      <c r="DI40" s="642"/>
      <c r="DJ40" s="642"/>
      <c r="DK40" s="643"/>
      <c r="DL40" s="650">
        <v>2169</v>
      </c>
      <c r="DM40" s="642"/>
      <c r="DN40" s="642"/>
      <c r="DO40" s="642"/>
      <c r="DP40" s="642"/>
      <c r="DQ40" s="642"/>
      <c r="DR40" s="642"/>
      <c r="DS40" s="642"/>
      <c r="DT40" s="642"/>
      <c r="DU40" s="642"/>
      <c r="DV40" s="643"/>
      <c r="DW40" s="646">
        <v>0</v>
      </c>
      <c r="DX40" s="675"/>
      <c r="DY40" s="675"/>
      <c r="DZ40" s="675"/>
      <c r="EA40" s="675"/>
      <c r="EB40" s="675"/>
      <c r="EC40" s="676"/>
    </row>
    <row r="41" spans="2:133" ht="11.25" customHeight="1" x14ac:dyDescent="0.2">
      <c r="AQ41" s="728" t="s">
        <v>346</v>
      </c>
      <c r="AR41" s="729"/>
      <c r="AS41" s="729"/>
      <c r="AT41" s="729"/>
      <c r="AU41" s="729"/>
      <c r="AV41" s="729"/>
      <c r="AW41" s="729"/>
      <c r="AX41" s="729"/>
      <c r="AY41" s="730"/>
      <c r="AZ41" s="721">
        <v>5401421</v>
      </c>
      <c r="BA41" s="722"/>
      <c r="BB41" s="722"/>
      <c r="BC41" s="722"/>
      <c r="BD41" s="711"/>
      <c r="BE41" s="711"/>
      <c r="BF41" s="713"/>
      <c r="BG41" s="734"/>
      <c r="BH41" s="735"/>
      <c r="BI41" s="735"/>
      <c r="BJ41" s="735"/>
      <c r="BK41" s="735"/>
      <c r="BL41" s="236"/>
      <c r="BM41" s="666" t="s">
        <v>347</v>
      </c>
      <c r="BN41" s="666"/>
      <c r="BO41" s="666"/>
      <c r="BP41" s="666"/>
      <c r="BQ41" s="666"/>
      <c r="BR41" s="666"/>
      <c r="BS41" s="666"/>
      <c r="BT41" s="666"/>
      <c r="BU41" s="667"/>
      <c r="BV41" s="721">
        <v>263</v>
      </c>
      <c r="BW41" s="722"/>
      <c r="BX41" s="722"/>
      <c r="BY41" s="722"/>
      <c r="BZ41" s="722"/>
      <c r="CA41" s="722"/>
      <c r="CB41" s="731"/>
      <c r="CD41" s="656" t="s">
        <v>348</v>
      </c>
      <c r="CE41" s="657"/>
      <c r="CF41" s="657"/>
      <c r="CG41" s="657"/>
      <c r="CH41" s="657"/>
      <c r="CI41" s="657"/>
      <c r="CJ41" s="657"/>
      <c r="CK41" s="657"/>
      <c r="CL41" s="657"/>
      <c r="CM41" s="657"/>
      <c r="CN41" s="657"/>
      <c r="CO41" s="657"/>
      <c r="CP41" s="657"/>
      <c r="CQ41" s="658"/>
      <c r="CR41" s="641" t="s">
        <v>127</v>
      </c>
      <c r="CS41" s="677"/>
      <c r="CT41" s="677"/>
      <c r="CU41" s="677"/>
      <c r="CV41" s="677"/>
      <c r="CW41" s="677"/>
      <c r="CX41" s="677"/>
      <c r="CY41" s="678"/>
      <c r="CZ41" s="646" t="s">
        <v>226</v>
      </c>
      <c r="DA41" s="675"/>
      <c r="DB41" s="675"/>
      <c r="DC41" s="679"/>
      <c r="DD41" s="650" t="s">
        <v>127</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350</v>
      </c>
      <c r="CE42" s="639"/>
      <c r="CF42" s="639"/>
      <c r="CG42" s="639"/>
      <c r="CH42" s="639"/>
      <c r="CI42" s="639"/>
      <c r="CJ42" s="639"/>
      <c r="CK42" s="639"/>
      <c r="CL42" s="639"/>
      <c r="CM42" s="639"/>
      <c r="CN42" s="639"/>
      <c r="CO42" s="639"/>
      <c r="CP42" s="639"/>
      <c r="CQ42" s="640"/>
      <c r="CR42" s="641">
        <v>17936407</v>
      </c>
      <c r="CS42" s="642"/>
      <c r="CT42" s="642"/>
      <c r="CU42" s="642"/>
      <c r="CV42" s="642"/>
      <c r="CW42" s="642"/>
      <c r="CX42" s="642"/>
      <c r="CY42" s="643"/>
      <c r="CZ42" s="646">
        <v>18.3</v>
      </c>
      <c r="DA42" s="647"/>
      <c r="DB42" s="647"/>
      <c r="DC42" s="742"/>
      <c r="DD42" s="650">
        <v>5144510</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352</v>
      </c>
      <c r="CE43" s="639"/>
      <c r="CF43" s="639"/>
      <c r="CG43" s="639"/>
      <c r="CH43" s="639"/>
      <c r="CI43" s="639"/>
      <c r="CJ43" s="639"/>
      <c r="CK43" s="639"/>
      <c r="CL43" s="639"/>
      <c r="CM43" s="639"/>
      <c r="CN43" s="639"/>
      <c r="CO43" s="639"/>
      <c r="CP43" s="639"/>
      <c r="CQ43" s="640"/>
      <c r="CR43" s="641">
        <v>301499</v>
      </c>
      <c r="CS43" s="677"/>
      <c r="CT43" s="677"/>
      <c r="CU43" s="677"/>
      <c r="CV43" s="677"/>
      <c r="CW43" s="677"/>
      <c r="CX43" s="677"/>
      <c r="CY43" s="678"/>
      <c r="CZ43" s="646">
        <v>0.3</v>
      </c>
      <c r="DA43" s="675"/>
      <c r="DB43" s="675"/>
      <c r="DC43" s="679"/>
      <c r="DD43" s="650">
        <v>301499</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353</v>
      </c>
      <c r="CD44" s="753" t="s">
        <v>304</v>
      </c>
      <c r="CE44" s="754"/>
      <c r="CF44" s="638" t="s">
        <v>354</v>
      </c>
      <c r="CG44" s="639"/>
      <c r="CH44" s="639"/>
      <c r="CI44" s="639"/>
      <c r="CJ44" s="639"/>
      <c r="CK44" s="639"/>
      <c r="CL44" s="639"/>
      <c r="CM44" s="639"/>
      <c r="CN44" s="639"/>
      <c r="CO44" s="639"/>
      <c r="CP44" s="639"/>
      <c r="CQ44" s="640"/>
      <c r="CR44" s="641">
        <v>17936407</v>
      </c>
      <c r="CS44" s="642"/>
      <c r="CT44" s="642"/>
      <c r="CU44" s="642"/>
      <c r="CV44" s="642"/>
      <c r="CW44" s="642"/>
      <c r="CX44" s="642"/>
      <c r="CY44" s="643"/>
      <c r="CZ44" s="646">
        <v>18.3</v>
      </c>
      <c r="DA44" s="647"/>
      <c r="DB44" s="647"/>
      <c r="DC44" s="742"/>
      <c r="DD44" s="650">
        <v>5144510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355</v>
      </c>
      <c r="CG45" s="639"/>
      <c r="CH45" s="639"/>
      <c r="CI45" s="639"/>
      <c r="CJ45" s="639"/>
      <c r="CK45" s="639"/>
      <c r="CL45" s="639"/>
      <c r="CM45" s="639"/>
      <c r="CN45" s="639"/>
      <c r="CO45" s="639"/>
      <c r="CP45" s="639"/>
      <c r="CQ45" s="640"/>
      <c r="CR45" s="641">
        <v>6273936</v>
      </c>
      <c r="CS45" s="677"/>
      <c r="CT45" s="677"/>
      <c r="CU45" s="677"/>
      <c r="CV45" s="677"/>
      <c r="CW45" s="677"/>
      <c r="CX45" s="677"/>
      <c r="CY45" s="678"/>
      <c r="CZ45" s="646">
        <v>6.4</v>
      </c>
      <c r="DA45" s="675"/>
      <c r="DB45" s="675"/>
      <c r="DC45" s="679"/>
      <c r="DD45" s="650">
        <v>905081</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356</v>
      </c>
      <c r="CG46" s="639"/>
      <c r="CH46" s="639"/>
      <c r="CI46" s="639"/>
      <c r="CJ46" s="639"/>
      <c r="CK46" s="639"/>
      <c r="CL46" s="639"/>
      <c r="CM46" s="639"/>
      <c r="CN46" s="639"/>
      <c r="CO46" s="639"/>
      <c r="CP46" s="639"/>
      <c r="CQ46" s="640"/>
      <c r="CR46" s="641">
        <v>11662471</v>
      </c>
      <c r="CS46" s="642"/>
      <c r="CT46" s="642"/>
      <c r="CU46" s="642"/>
      <c r="CV46" s="642"/>
      <c r="CW46" s="642"/>
      <c r="CX46" s="642"/>
      <c r="CY46" s="643"/>
      <c r="CZ46" s="646">
        <v>11.9</v>
      </c>
      <c r="DA46" s="647"/>
      <c r="DB46" s="647"/>
      <c r="DC46" s="742"/>
      <c r="DD46" s="650">
        <v>4239429</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357</v>
      </c>
      <c r="CG47" s="639"/>
      <c r="CH47" s="639"/>
      <c r="CI47" s="639"/>
      <c r="CJ47" s="639"/>
      <c r="CK47" s="639"/>
      <c r="CL47" s="639"/>
      <c r="CM47" s="639"/>
      <c r="CN47" s="639"/>
      <c r="CO47" s="639"/>
      <c r="CP47" s="639"/>
      <c r="CQ47" s="640"/>
      <c r="CR47" s="641" t="s">
        <v>127</v>
      </c>
      <c r="CS47" s="677"/>
      <c r="CT47" s="677"/>
      <c r="CU47" s="677"/>
      <c r="CV47" s="677"/>
      <c r="CW47" s="677"/>
      <c r="CX47" s="677"/>
      <c r="CY47" s="678"/>
      <c r="CZ47" s="646" t="s">
        <v>127</v>
      </c>
      <c r="DA47" s="675"/>
      <c r="DB47" s="675"/>
      <c r="DC47" s="679"/>
      <c r="DD47" s="650" t="s">
        <v>127</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0.8" x14ac:dyDescent="0.2">
      <c r="CD48" s="757"/>
      <c r="CE48" s="758"/>
      <c r="CF48" s="638" t="s">
        <v>358</v>
      </c>
      <c r="CG48" s="639"/>
      <c r="CH48" s="639"/>
      <c r="CI48" s="639"/>
      <c r="CJ48" s="639"/>
      <c r="CK48" s="639"/>
      <c r="CL48" s="639"/>
      <c r="CM48" s="639"/>
      <c r="CN48" s="639"/>
      <c r="CO48" s="639"/>
      <c r="CP48" s="639"/>
      <c r="CQ48" s="640"/>
      <c r="CR48" s="641" t="s">
        <v>127</v>
      </c>
      <c r="CS48" s="642"/>
      <c r="CT48" s="642"/>
      <c r="CU48" s="642"/>
      <c r="CV48" s="642"/>
      <c r="CW48" s="642"/>
      <c r="CX48" s="642"/>
      <c r="CY48" s="643"/>
      <c r="CZ48" s="646" t="s">
        <v>127</v>
      </c>
      <c r="DA48" s="647"/>
      <c r="DB48" s="647"/>
      <c r="DC48" s="742"/>
      <c r="DD48" s="650" t="s">
        <v>127</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359</v>
      </c>
      <c r="CE49" s="687"/>
      <c r="CF49" s="687"/>
      <c r="CG49" s="687"/>
      <c r="CH49" s="687"/>
      <c r="CI49" s="687"/>
      <c r="CJ49" s="687"/>
      <c r="CK49" s="687"/>
      <c r="CL49" s="687"/>
      <c r="CM49" s="687"/>
      <c r="CN49" s="687"/>
      <c r="CO49" s="687"/>
      <c r="CP49" s="687"/>
      <c r="CQ49" s="688"/>
      <c r="CR49" s="721">
        <v>97806004</v>
      </c>
      <c r="CS49" s="711"/>
      <c r="CT49" s="711"/>
      <c r="CU49" s="711"/>
      <c r="CV49" s="711"/>
      <c r="CW49" s="711"/>
      <c r="CX49" s="711"/>
      <c r="CY49" s="743"/>
      <c r="CZ49" s="726">
        <v>100</v>
      </c>
      <c r="DA49" s="744"/>
      <c r="DB49" s="744"/>
      <c r="DC49" s="745"/>
      <c r="DD49" s="746">
        <v>67117349</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0.8" hidden="1" x14ac:dyDescent="0.2"/>
    <row r="51" spans="82:133" ht="10.8" hidden="1" x14ac:dyDescent="0.2"/>
    <row r="52" spans="82:133" ht="10.8" hidden="1" x14ac:dyDescent="0.2"/>
    <row r="53" spans="82:133" ht="10.8" hidden="1" x14ac:dyDescent="0.2"/>
  </sheetData>
  <sheetProtection algorithmName="SHA-512" hashValue="ZeQsJMGg1p1I9Y0gIh0GlhHLf1woDCpcAQ9X7vhYQWAkn7ONHABmaLiq2bYOlORmSMUyxQLtkAQca4hdg82mPw==" saltValue="LOGHj3GgQKljhNKWC6iKy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361</v>
      </c>
      <c r="DK2" s="789"/>
      <c r="DL2" s="789"/>
      <c r="DM2" s="789"/>
      <c r="DN2" s="789"/>
      <c r="DO2" s="790"/>
      <c r="DP2" s="249"/>
      <c r="DQ2" s="788" t="s">
        <v>362</v>
      </c>
      <c r="DR2" s="789"/>
      <c r="DS2" s="789"/>
      <c r="DT2" s="789"/>
      <c r="DU2" s="789"/>
      <c r="DV2" s="789"/>
      <c r="DW2" s="789"/>
      <c r="DX2" s="789"/>
      <c r="DY2" s="789"/>
      <c r="DZ2" s="79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6"/>
      <c r="BA5" s="256"/>
      <c r="BB5" s="256"/>
      <c r="BC5" s="256"/>
      <c r="BD5" s="256"/>
      <c r="BE5" s="257"/>
      <c r="BF5" s="257"/>
      <c r="BG5" s="257"/>
      <c r="BH5" s="257"/>
      <c r="BI5" s="257"/>
      <c r="BJ5" s="257"/>
      <c r="BK5" s="257"/>
      <c r="BL5" s="257"/>
      <c r="BM5" s="257"/>
      <c r="BN5" s="257"/>
      <c r="BO5" s="257"/>
      <c r="BP5" s="257"/>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4"/>
    </row>
    <row r="6" spans="1:131" s="255"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2">
      <c r="A7" s="258">
        <v>1</v>
      </c>
      <c r="B7" s="773" t="s">
        <v>382</v>
      </c>
      <c r="C7" s="774"/>
      <c r="D7" s="774"/>
      <c r="E7" s="774"/>
      <c r="F7" s="774"/>
      <c r="G7" s="774"/>
      <c r="H7" s="774"/>
      <c r="I7" s="774"/>
      <c r="J7" s="774"/>
      <c r="K7" s="774"/>
      <c r="L7" s="774"/>
      <c r="M7" s="774"/>
      <c r="N7" s="774"/>
      <c r="O7" s="774"/>
      <c r="P7" s="775"/>
      <c r="Q7" s="776">
        <v>104180</v>
      </c>
      <c r="R7" s="777"/>
      <c r="S7" s="777"/>
      <c r="T7" s="777"/>
      <c r="U7" s="777"/>
      <c r="V7" s="777">
        <v>98130</v>
      </c>
      <c r="W7" s="777"/>
      <c r="X7" s="777"/>
      <c r="Y7" s="777"/>
      <c r="Z7" s="777"/>
      <c r="AA7" s="777">
        <v>6050</v>
      </c>
      <c r="AB7" s="777"/>
      <c r="AC7" s="777"/>
      <c r="AD7" s="777"/>
      <c r="AE7" s="778"/>
      <c r="AF7" s="779">
        <v>4580</v>
      </c>
      <c r="AG7" s="780"/>
      <c r="AH7" s="780"/>
      <c r="AI7" s="780"/>
      <c r="AJ7" s="781"/>
      <c r="AK7" s="816">
        <v>11279</v>
      </c>
      <c r="AL7" s="817"/>
      <c r="AM7" s="817"/>
      <c r="AN7" s="817"/>
      <c r="AO7" s="817"/>
      <c r="AP7" s="817">
        <v>5306</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581</v>
      </c>
      <c r="BT7" s="821"/>
      <c r="BU7" s="821"/>
      <c r="BV7" s="821"/>
      <c r="BW7" s="821"/>
      <c r="BX7" s="821"/>
      <c r="BY7" s="821"/>
      <c r="BZ7" s="821"/>
      <c r="CA7" s="821"/>
      <c r="CB7" s="821"/>
      <c r="CC7" s="821"/>
      <c r="CD7" s="821"/>
      <c r="CE7" s="821"/>
      <c r="CF7" s="821"/>
      <c r="CG7" s="822"/>
      <c r="CH7" s="813">
        <v>45</v>
      </c>
      <c r="CI7" s="814"/>
      <c r="CJ7" s="814"/>
      <c r="CK7" s="814"/>
      <c r="CL7" s="815"/>
      <c r="CM7" s="813">
        <v>872</v>
      </c>
      <c r="CN7" s="814"/>
      <c r="CO7" s="814"/>
      <c r="CP7" s="814"/>
      <c r="CQ7" s="815"/>
      <c r="CR7" s="813">
        <v>200</v>
      </c>
      <c r="CS7" s="814"/>
      <c r="CT7" s="814"/>
      <c r="CU7" s="814"/>
      <c r="CV7" s="815"/>
      <c r="CW7" s="813">
        <v>79</v>
      </c>
      <c r="CX7" s="814"/>
      <c r="CY7" s="814"/>
      <c r="CZ7" s="814"/>
      <c r="DA7" s="815"/>
      <c r="DB7" s="813" t="s">
        <v>582</v>
      </c>
      <c r="DC7" s="814"/>
      <c r="DD7" s="814"/>
      <c r="DE7" s="814"/>
      <c r="DF7" s="815"/>
      <c r="DG7" s="813" t="s">
        <v>578</v>
      </c>
      <c r="DH7" s="814"/>
      <c r="DI7" s="814"/>
      <c r="DJ7" s="814"/>
      <c r="DK7" s="815"/>
      <c r="DL7" s="813" t="s">
        <v>578</v>
      </c>
      <c r="DM7" s="814"/>
      <c r="DN7" s="814"/>
      <c r="DO7" s="814"/>
      <c r="DP7" s="815"/>
      <c r="DQ7" s="813" t="s">
        <v>578</v>
      </c>
      <c r="DR7" s="814"/>
      <c r="DS7" s="814"/>
      <c r="DT7" s="814"/>
      <c r="DU7" s="815"/>
      <c r="DV7" s="794"/>
      <c r="DW7" s="795"/>
      <c r="DX7" s="795"/>
      <c r="DY7" s="795"/>
      <c r="DZ7" s="796"/>
      <c r="EA7" s="254"/>
    </row>
    <row r="8" spans="1:131" s="255" customFormat="1" ht="26.25" customHeight="1" x14ac:dyDescent="0.2">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2">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2">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2">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2">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2">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2">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2">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2">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2">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2">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2">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2">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5">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2">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383</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5">
      <c r="A23" s="264" t="s">
        <v>384</v>
      </c>
      <c r="B23" s="832" t="s">
        <v>385</v>
      </c>
      <c r="C23" s="833"/>
      <c r="D23" s="833"/>
      <c r="E23" s="833"/>
      <c r="F23" s="833"/>
      <c r="G23" s="833"/>
      <c r="H23" s="833"/>
      <c r="I23" s="833"/>
      <c r="J23" s="833"/>
      <c r="K23" s="833"/>
      <c r="L23" s="833"/>
      <c r="M23" s="833"/>
      <c r="N23" s="833"/>
      <c r="O23" s="833"/>
      <c r="P23" s="834"/>
      <c r="Q23" s="835">
        <v>104180</v>
      </c>
      <c r="R23" s="836"/>
      <c r="S23" s="836"/>
      <c r="T23" s="836"/>
      <c r="U23" s="836"/>
      <c r="V23" s="836">
        <v>98130</v>
      </c>
      <c r="W23" s="836"/>
      <c r="X23" s="836"/>
      <c r="Y23" s="836"/>
      <c r="Z23" s="836"/>
      <c r="AA23" s="836">
        <v>6050</v>
      </c>
      <c r="AB23" s="836"/>
      <c r="AC23" s="836"/>
      <c r="AD23" s="836"/>
      <c r="AE23" s="837"/>
      <c r="AF23" s="838">
        <v>4580</v>
      </c>
      <c r="AG23" s="836"/>
      <c r="AH23" s="836"/>
      <c r="AI23" s="836"/>
      <c r="AJ23" s="839"/>
      <c r="AK23" s="840"/>
      <c r="AL23" s="841"/>
      <c r="AM23" s="841"/>
      <c r="AN23" s="841"/>
      <c r="AO23" s="841"/>
      <c r="AP23" s="836">
        <v>5306</v>
      </c>
      <c r="AQ23" s="836"/>
      <c r="AR23" s="836"/>
      <c r="AS23" s="836"/>
      <c r="AT23" s="836"/>
      <c r="AU23" s="842"/>
      <c r="AV23" s="842"/>
      <c r="AW23" s="842"/>
      <c r="AX23" s="842"/>
      <c r="AY23" s="843"/>
      <c r="AZ23" s="851" t="s">
        <v>386</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2">
      <c r="A24" s="850" t="s">
        <v>387</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5">
      <c r="A25" s="791" t="s">
        <v>388</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2">
      <c r="A26" s="782" t="s">
        <v>365</v>
      </c>
      <c r="B26" s="783"/>
      <c r="C26" s="783"/>
      <c r="D26" s="783"/>
      <c r="E26" s="783"/>
      <c r="F26" s="783"/>
      <c r="G26" s="783"/>
      <c r="H26" s="783"/>
      <c r="I26" s="783"/>
      <c r="J26" s="783"/>
      <c r="K26" s="783"/>
      <c r="L26" s="783"/>
      <c r="M26" s="783"/>
      <c r="N26" s="783"/>
      <c r="O26" s="783"/>
      <c r="P26" s="784"/>
      <c r="Q26" s="759" t="s">
        <v>389</v>
      </c>
      <c r="R26" s="760"/>
      <c r="S26" s="760"/>
      <c r="T26" s="760"/>
      <c r="U26" s="761"/>
      <c r="V26" s="759" t="s">
        <v>390</v>
      </c>
      <c r="W26" s="760"/>
      <c r="X26" s="760"/>
      <c r="Y26" s="760"/>
      <c r="Z26" s="761"/>
      <c r="AA26" s="759" t="s">
        <v>391</v>
      </c>
      <c r="AB26" s="760"/>
      <c r="AC26" s="760"/>
      <c r="AD26" s="760"/>
      <c r="AE26" s="760"/>
      <c r="AF26" s="854" t="s">
        <v>392</v>
      </c>
      <c r="AG26" s="855"/>
      <c r="AH26" s="855"/>
      <c r="AI26" s="855"/>
      <c r="AJ26" s="856"/>
      <c r="AK26" s="760" t="s">
        <v>393</v>
      </c>
      <c r="AL26" s="760"/>
      <c r="AM26" s="760"/>
      <c r="AN26" s="760"/>
      <c r="AO26" s="761"/>
      <c r="AP26" s="759" t="s">
        <v>394</v>
      </c>
      <c r="AQ26" s="760"/>
      <c r="AR26" s="760"/>
      <c r="AS26" s="760"/>
      <c r="AT26" s="761"/>
      <c r="AU26" s="759" t="s">
        <v>395</v>
      </c>
      <c r="AV26" s="760"/>
      <c r="AW26" s="760"/>
      <c r="AX26" s="760"/>
      <c r="AY26" s="761"/>
      <c r="AZ26" s="759" t="s">
        <v>396</v>
      </c>
      <c r="BA26" s="760"/>
      <c r="BB26" s="760"/>
      <c r="BC26" s="760"/>
      <c r="BD26" s="761"/>
      <c r="BE26" s="759" t="s">
        <v>372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2">
      <c r="A28" s="266">
        <v>1</v>
      </c>
      <c r="B28" s="773" t="s">
        <v>397</v>
      </c>
      <c r="C28" s="774"/>
      <c r="D28" s="774"/>
      <c r="E28" s="774"/>
      <c r="F28" s="774"/>
      <c r="G28" s="774"/>
      <c r="H28" s="774"/>
      <c r="I28" s="774"/>
      <c r="J28" s="774"/>
      <c r="K28" s="774"/>
      <c r="L28" s="774"/>
      <c r="M28" s="774"/>
      <c r="N28" s="774"/>
      <c r="O28" s="774"/>
      <c r="P28" s="775"/>
      <c r="Q28" s="864">
        <v>20385</v>
      </c>
      <c r="R28" s="865"/>
      <c r="S28" s="865"/>
      <c r="T28" s="865"/>
      <c r="U28" s="865"/>
      <c r="V28" s="865">
        <v>20077</v>
      </c>
      <c r="W28" s="865"/>
      <c r="X28" s="865"/>
      <c r="Y28" s="865"/>
      <c r="Z28" s="865"/>
      <c r="AA28" s="865">
        <v>308</v>
      </c>
      <c r="AB28" s="865"/>
      <c r="AC28" s="865"/>
      <c r="AD28" s="865"/>
      <c r="AE28" s="866"/>
      <c r="AF28" s="867">
        <v>308</v>
      </c>
      <c r="AG28" s="865"/>
      <c r="AH28" s="865"/>
      <c r="AI28" s="865"/>
      <c r="AJ28" s="868"/>
      <c r="AK28" s="869">
        <v>2102</v>
      </c>
      <c r="AL28" s="860"/>
      <c r="AM28" s="860"/>
      <c r="AN28" s="860"/>
      <c r="AO28" s="860"/>
      <c r="AP28" s="860" t="s">
        <v>578</v>
      </c>
      <c r="AQ28" s="860"/>
      <c r="AR28" s="860"/>
      <c r="AS28" s="860"/>
      <c r="AT28" s="860"/>
      <c r="AU28" s="860" t="s">
        <v>578</v>
      </c>
      <c r="AV28" s="860"/>
      <c r="AW28" s="860"/>
      <c r="AX28" s="860"/>
      <c r="AY28" s="860"/>
      <c r="AZ28" s="861" t="s">
        <v>578</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2">
      <c r="A29" s="266">
        <v>2</v>
      </c>
      <c r="B29" s="797" t="s">
        <v>398</v>
      </c>
      <c r="C29" s="798"/>
      <c r="D29" s="798"/>
      <c r="E29" s="798"/>
      <c r="F29" s="798"/>
      <c r="G29" s="798"/>
      <c r="H29" s="798"/>
      <c r="I29" s="798"/>
      <c r="J29" s="798"/>
      <c r="K29" s="798"/>
      <c r="L29" s="798"/>
      <c r="M29" s="798"/>
      <c r="N29" s="798"/>
      <c r="O29" s="798"/>
      <c r="P29" s="799"/>
      <c r="Q29" s="800">
        <v>15630</v>
      </c>
      <c r="R29" s="801"/>
      <c r="S29" s="801"/>
      <c r="T29" s="801"/>
      <c r="U29" s="801"/>
      <c r="V29" s="801">
        <v>15213</v>
      </c>
      <c r="W29" s="801"/>
      <c r="X29" s="801"/>
      <c r="Y29" s="801"/>
      <c r="Z29" s="801"/>
      <c r="AA29" s="801">
        <v>416</v>
      </c>
      <c r="AB29" s="801"/>
      <c r="AC29" s="801"/>
      <c r="AD29" s="801"/>
      <c r="AE29" s="802"/>
      <c r="AF29" s="803">
        <v>416</v>
      </c>
      <c r="AG29" s="804"/>
      <c r="AH29" s="804"/>
      <c r="AI29" s="804"/>
      <c r="AJ29" s="805"/>
      <c r="AK29" s="872">
        <v>2535</v>
      </c>
      <c r="AL29" s="873"/>
      <c r="AM29" s="873"/>
      <c r="AN29" s="873"/>
      <c r="AO29" s="873"/>
      <c r="AP29" s="873" t="s">
        <v>578</v>
      </c>
      <c r="AQ29" s="873"/>
      <c r="AR29" s="873"/>
      <c r="AS29" s="873"/>
      <c r="AT29" s="873"/>
      <c r="AU29" s="873" t="s">
        <v>578</v>
      </c>
      <c r="AV29" s="873"/>
      <c r="AW29" s="873"/>
      <c r="AX29" s="873"/>
      <c r="AY29" s="873"/>
      <c r="AZ29" s="874" t="s">
        <v>578</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2">
      <c r="A30" s="266">
        <v>3</v>
      </c>
      <c r="B30" s="797" t="s">
        <v>399</v>
      </c>
      <c r="C30" s="798"/>
      <c r="D30" s="798"/>
      <c r="E30" s="798"/>
      <c r="F30" s="798"/>
      <c r="G30" s="798"/>
      <c r="H30" s="798"/>
      <c r="I30" s="798"/>
      <c r="J30" s="798"/>
      <c r="K30" s="798"/>
      <c r="L30" s="798"/>
      <c r="M30" s="798"/>
      <c r="N30" s="798"/>
      <c r="O30" s="798"/>
      <c r="P30" s="799"/>
      <c r="Q30" s="800">
        <v>5143</v>
      </c>
      <c r="R30" s="801"/>
      <c r="S30" s="801"/>
      <c r="T30" s="801"/>
      <c r="U30" s="801"/>
      <c r="V30" s="801">
        <v>5049</v>
      </c>
      <c r="W30" s="801"/>
      <c r="X30" s="801"/>
      <c r="Y30" s="801"/>
      <c r="Z30" s="801"/>
      <c r="AA30" s="801">
        <v>94</v>
      </c>
      <c r="AB30" s="801"/>
      <c r="AC30" s="801"/>
      <c r="AD30" s="801"/>
      <c r="AE30" s="802"/>
      <c r="AF30" s="803">
        <v>94</v>
      </c>
      <c r="AG30" s="804"/>
      <c r="AH30" s="804"/>
      <c r="AI30" s="804"/>
      <c r="AJ30" s="805"/>
      <c r="AK30" s="872">
        <v>2060</v>
      </c>
      <c r="AL30" s="873"/>
      <c r="AM30" s="873"/>
      <c r="AN30" s="873"/>
      <c r="AO30" s="873"/>
      <c r="AP30" s="873" t="s">
        <v>578</v>
      </c>
      <c r="AQ30" s="873"/>
      <c r="AR30" s="873"/>
      <c r="AS30" s="873"/>
      <c r="AT30" s="873"/>
      <c r="AU30" s="873" t="s">
        <v>578</v>
      </c>
      <c r="AV30" s="873"/>
      <c r="AW30" s="873"/>
      <c r="AX30" s="873"/>
      <c r="AY30" s="873"/>
      <c r="AZ30" s="874" t="s">
        <v>578</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2">
      <c r="A31" s="266">
        <v>4</v>
      </c>
      <c r="B31" s="797"/>
      <c r="C31" s="798"/>
      <c r="D31" s="798"/>
      <c r="E31" s="798"/>
      <c r="F31" s="798"/>
      <c r="G31" s="798"/>
      <c r="H31" s="798"/>
      <c r="I31" s="798"/>
      <c r="J31" s="798"/>
      <c r="K31" s="798"/>
      <c r="L31" s="798"/>
      <c r="M31" s="798"/>
      <c r="N31" s="798"/>
      <c r="O31" s="798"/>
      <c r="P31" s="799"/>
      <c r="Q31" s="800"/>
      <c r="R31" s="801"/>
      <c r="S31" s="801"/>
      <c r="T31" s="801"/>
      <c r="U31" s="801"/>
      <c r="V31" s="801"/>
      <c r="W31" s="801"/>
      <c r="X31" s="801"/>
      <c r="Y31" s="801"/>
      <c r="Z31" s="801"/>
      <c r="AA31" s="801"/>
      <c r="AB31" s="801"/>
      <c r="AC31" s="801"/>
      <c r="AD31" s="801"/>
      <c r="AE31" s="802"/>
      <c r="AF31" s="803"/>
      <c r="AG31" s="804"/>
      <c r="AH31" s="804"/>
      <c r="AI31" s="804"/>
      <c r="AJ31" s="805"/>
      <c r="AK31" s="872"/>
      <c r="AL31" s="873"/>
      <c r="AM31" s="873"/>
      <c r="AN31" s="873"/>
      <c r="AO31" s="873"/>
      <c r="AP31" s="873"/>
      <c r="AQ31" s="873"/>
      <c r="AR31" s="873"/>
      <c r="AS31" s="873"/>
      <c r="AT31" s="873"/>
      <c r="AU31" s="873"/>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2">
      <c r="A32" s="266">
        <v>5</v>
      </c>
      <c r="B32" s="797"/>
      <c r="C32" s="798"/>
      <c r="D32" s="798"/>
      <c r="E32" s="798"/>
      <c r="F32" s="798"/>
      <c r="G32" s="798"/>
      <c r="H32" s="798"/>
      <c r="I32" s="798"/>
      <c r="J32" s="798"/>
      <c r="K32" s="798"/>
      <c r="L32" s="798"/>
      <c r="M32" s="798"/>
      <c r="N32" s="798"/>
      <c r="O32" s="798"/>
      <c r="P32" s="799"/>
      <c r="Q32" s="800"/>
      <c r="R32" s="801"/>
      <c r="S32" s="801"/>
      <c r="T32" s="801"/>
      <c r="U32" s="801"/>
      <c r="V32" s="801"/>
      <c r="W32" s="801"/>
      <c r="X32" s="801"/>
      <c r="Y32" s="801"/>
      <c r="Z32" s="801"/>
      <c r="AA32" s="801"/>
      <c r="AB32" s="801"/>
      <c r="AC32" s="801"/>
      <c r="AD32" s="801"/>
      <c r="AE32" s="802"/>
      <c r="AF32" s="803"/>
      <c r="AG32" s="804"/>
      <c r="AH32" s="804"/>
      <c r="AI32" s="804"/>
      <c r="AJ32" s="805"/>
      <c r="AK32" s="872"/>
      <c r="AL32" s="873"/>
      <c r="AM32" s="873"/>
      <c r="AN32" s="873"/>
      <c r="AO32" s="873"/>
      <c r="AP32" s="873"/>
      <c r="AQ32" s="873"/>
      <c r="AR32" s="873"/>
      <c r="AS32" s="873"/>
      <c r="AT32" s="873"/>
      <c r="AU32" s="873"/>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2">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2">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2">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2">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2">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2">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2">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2">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2">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2">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2">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2">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2">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2">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2">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2">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2">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2">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2">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2">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2">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2">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2">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2">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2">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2">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2">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2">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5">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2">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400</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5">
      <c r="A63" s="264" t="s">
        <v>384</v>
      </c>
      <c r="B63" s="832" t="s">
        <v>401</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818</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402</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5">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2">
      <c r="A66" s="782" t="s">
        <v>404</v>
      </c>
      <c r="B66" s="783"/>
      <c r="C66" s="783"/>
      <c r="D66" s="783"/>
      <c r="E66" s="783"/>
      <c r="F66" s="783"/>
      <c r="G66" s="783"/>
      <c r="H66" s="783"/>
      <c r="I66" s="783"/>
      <c r="J66" s="783"/>
      <c r="K66" s="783"/>
      <c r="L66" s="783"/>
      <c r="M66" s="783"/>
      <c r="N66" s="783"/>
      <c r="O66" s="783"/>
      <c r="P66" s="784"/>
      <c r="Q66" s="759" t="s">
        <v>405</v>
      </c>
      <c r="R66" s="760"/>
      <c r="S66" s="760"/>
      <c r="T66" s="760"/>
      <c r="U66" s="761"/>
      <c r="V66" s="759" t="s">
        <v>406</v>
      </c>
      <c r="W66" s="760"/>
      <c r="X66" s="760"/>
      <c r="Y66" s="760"/>
      <c r="Z66" s="761"/>
      <c r="AA66" s="759" t="s">
        <v>407</v>
      </c>
      <c r="AB66" s="760"/>
      <c r="AC66" s="760"/>
      <c r="AD66" s="760"/>
      <c r="AE66" s="761"/>
      <c r="AF66" s="894" t="s">
        <v>408</v>
      </c>
      <c r="AG66" s="855"/>
      <c r="AH66" s="855"/>
      <c r="AI66" s="855"/>
      <c r="AJ66" s="895"/>
      <c r="AK66" s="759" t="s">
        <v>409</v>
      </c>
      <c r="AL66" s="783"/>
      <c r="AM66" s="783"/>
      <c r="AN66" s="783"/>
      <c r="AO66" s="784"/>
      <c r="AP66" s="759" t="s">
        <v>410</v>
      </c>
      <c r="AQ66" s="760"/>
      <c r="AR66" s="760"/>
      <c r="AS66" s="760"/>
      <c r="AT66" s="761"/>
      <c r="AU66" s="759" t="s">
        <v>411</v>
      </c>
      <c r="AV66" s="760"/>
      <c r="AW66" s="760"/>
      <c r="AX66" s="760"/>
      <c r="AY66" s="761"/>
      <c r="AZ66" s="759" t="s">
        <v>372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2">
      <c r="A68" s="258">
        <v>1</v>
      </c>
      <c r="B68" s="911" t="s">
        <v>573</v>
      </c>
      <c r="C68" s="912"/>
      <c r="D68" s="912"/>
      <c r="E68" s="912"/>
      <c r="F68" s="912"/>
      <c r="G68" s="912"/>
      <c r="H68" s="912"/>
      <c r="I68" s="912"/>
      <c r="J68" s="912"/>
      <c r="K68" s="912"/>
      <c r="L68" s="912"/>
      <c r="M68" s="912"/>
      <c r="N68" s="912"/>
      <c r="O68" s="912"/>
      <c r="P68" s="913"/>
      <c r="Q68" s="914">
        <v>7961</v>
      </c>
      <c r="R68" s="908"/>
      <c r="S68" s="908"/>
      <c r="T68" s="908"/>
      <c r="U68" s="908"/>
      <c r="V68" s="908">
        <v>7475</v>
      </c>
      <c r="W68" s="908"/>
      <c r="X68" s="908"/>
      <c r="Y68" s="908"/>
      <c r="Z68" s="908"/>
      <c r="AA68" s="908">
        <v>486</v>
      </c>
      <c r="AB68" s="908"/>
      <c r="AC68" s="908"/>
      <c r="AD68" s="908"/>
      <c r="AE68" s="908"/>
      <c r="AF68" s="908">
        <v>486</v>
      </c>
      <c r="AG68" s="908"/>
      <c r="AH68" s="908"/>
      <c r="AI68" s="908"/>
      <c r="AJ68" s="908"/>
      <c r="AK68" s="908">
        <v>9</v>
      </c>
      <c r="AL68" s="908"/>
      <c r="AM68" s="908"/>
      <c r="AN68" s="908"/>
      <c r="AO68" s="908"/>
      <c r="AP68" s="908">
        <v>4476</v>
      </c>
      <c r="AQ68" s="908"/>
      <c r="AR68" s="908"/>
      <c r="AS68" s="908"/>
      <c r="AT68" s="908"/>
      <c r="AU68" s="908">
        <v>192</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2">
      <c r="A69" s="261">
        <v>2</v>
      </c>
      <c r="B69" s="915" t="s">
        <v>574</v>
      </c>
      <c r="C69" s="916"/>
      <c r="D69" s="916"/>
      <c r="E69" s="916"/>
      <c r="F69" s="916"/>
      <c r="G69" s="916"/>
      <c r="H69" s="916"/>
      <c r="I69" s="916"/>
      <c r="J69" s="916"/>
      <c r="K69" s="916"/>
      <c r="L69" s="916"/>
      <c r="M69" s="916"/>
      <c r="N69" s="916"/>
      <c r="O69" s="916"/>
      <c r="P69" s="917"/>
      <c r="Q69" s="921">
        <v>144168</v>
      </c>
      <c r="R69" s="873"/>
      <c r="S69" s="873"/>
      <c r="T69" s="873"/>
      <c r="U69" s="873"/>
      <c r="V69" s="873">
        <v>138019</v>
      </c>
      <c r="W69" s="873"/>
      <c r="X69" s="873"/>
      <c r="Y69" s="873"/>
      <c r="Z69" s="873"/>
      <c r="AA69" s="873">
        <v>6149</v>
      </c>
      <c r="AB69" s="873"/>
      <c r="AC69" s="873"/>
      <c r="AD69" s="873"/>
      <c r="AE69" s="873"/>
      <c r="AF69" s="873">
        <v>32354</v>
      </c>
      <c r="AG69" s="873"/>
      <c r="AH69" s="873"/>
      <c r="AI69" s="873"/>
      <c r="AJ69" s="873"/>
      <c r="AK69" s="873" t="s">
        <v>578</v>
      </c>
      <c r="AL69" s="873"/>
      <c r="AM69" s="873"/>
      <c r="AN69" s="873"/>
      <c r="AO69" s="873"/>
      <c r="AP69" s="873" t="s">
        <v>579</v>
      </c>
      <c r="AQ69" s="873"/>
      <c r="AR69" s="873"/>
      <c r="AS69" s="873"/>
      <c r="AT69" s="873"/>
      <c r="AU69" s="873" t="s">
        <v>578</v>
      </c>
      <c r="AV69" s="873"/>
      <c r="AW69" s="873"/>
      <c r="AX69" s="873"/>
      <c r="AY69" s="873"/>
      <c r="AZ69" s="922" t="s">
        <v>580</v>
      </c>
      <c r="BA69" s="922"/>
      <c r="BB69" s="922"/>
      <c r="BC69" s="922"/>
      <c r="BD69" s="923"/>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2">
      <c r="A70" s="261">
        <v>3</v>
      </c>
      <c r="B70" s="915" t="s">
        <v>575</v>
      </c>
      <c r="C70" s="916"/>
      <c r="D70" s="916"/>
      <c r="E70" s="916"/>
      <c r="F70" s="916"/>
      <c r="G70" s="916"/>
      <c r="H70" s="916"/>
      <c r="I70" s="916"/>
      <c r="J70" s="916"/>
      <c r="K70" s="916"/>
      <c r="L70" s="916"/>
      <c r="M70" s="916"/>
      <c r="N70" s="916"/>
      <c r="O70" s="916"/>
      <c r="P70" s="917"/>
      <c r="Q70" s="918">
        <v>76940</v>
      </c>
      <c r="R70" s="919"/>
      <c r="S70" s="919"/>
      <c r="T70" s="919"/>
      <c r="U70" s="872"/>
      <c r="V70" s="920">
        <v>73165</v>
      </c>
      <c r="W70" s="919"/>
      <c r="X70" s="919"/>
      <c r="Y70" s="919"/>
      <c r="Z70" s="872"/>
      <c r="AA70" s="920">
        <v>3775</v>
      </c>
      <c r="AB70" s="919"/>
      <c r="AC70" s="919"/>
      <c r="AD70" s="919"/>
      <c r="AE70" s="872"/>
      <c r="AF70" s="920">
        <v>3775</v>
      </c>
      <c r="AG70" s="919"/>
      <c r="AH70" s="919"/>
      <c r="AI70" s="919"/>
      <c r="AJ70" s="872"/>
      <c r="AK70" s="920">
        <v>7300</v>
      </c>
      <c r="AL70" s="919"/>
      <c r="AM70" s="919"/>
      <c r="AN70" s="919"/>
      <c r="AO70" s="872"/>
      <c r="AP70" s="920">
        <v>42318</v>
      </c>
      <c r="AQ70" s="919"/>
      <c r="AR70" s="919"/>
      <c r="AS70" s="919"/>
      <c r="AT70" s="872"/>
      <c r="AU70" s="927">
        <v>719</v>
      </c>
      <c r="AV70" s="928"/>
      <c r="AW70" s="928"/>
      <c r="AX70" s="928"/>
      <c r="AY70" s="929"/>
      <c r="AZ70" s="924"/>
      <c r="BA70" s="925"/>
      <c r="BB70" s="925"/>
      <c r="BC70" s="925"/>
      <c r="BD70" s="926"/>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2">
      <c r="A71" s="261">
        <v>4</v>
      </c>
      <c r="B71" s="915" t="s">
        <v>576</v>
      </c>
      <c r="C71" s="916"/>
      <c r="D71" s="916"/>
      <c r="E71" s="916"/>
      <c r="F71" s="916"/>
      <c r="G71" s="916"/>
      <c r="H71" s="916"/>
      <c r="I71" s="916"/>
      <c r="J71" s="916"/>
      <c r="K71" s="916"/>
      <c r="L71" s="916"/>
      <c r="M71" s="916"/>
      <c r="N71" s="916"/>
      <c r="O71" s="916"/>
      <c r="P71" s="917"/>
      <c r="Q71" s="918">
        <v>6933</v>
      </c>
      <c r="R71" s="919"/>
      <c r="S71" s="919"/>
      <c r="T71" s="919"/>
      <c r="U71" s="872"/>
      <c r="V71" s="920">
        <v>6850</v>
      </c>
      <c r="W71" s="919"/>
      <c r="X71" s="919"/>
      <c r="Y71" s="919"/>
      <c r="Z71" s="872"/>
      <c r="AA71" s="920">
        <v>82</v>
      </c>
      <c r="AB71" s="919"/>
      <c r="AC71" s="919"/>
      <c r="AD71" s="919"/>
      <c r="AE71" s="872"/>
      <c r="AF71" s="920">
        <v>82</v>
      </c>
      <c r="AG71" s="919"/>
      <c r="AH71" s="919"/>
      <c r="AI71" s="919"/>
      <c r="AJ71" s="872"/>
      <c r="AK71" s="920">
        <v>2485</v>
      </c>
      <c r="AL71" s="919"/>
      <c r="AM71" s="919"/>
      <c r="AN71" s="919"/>
      <c r="AO71" s="872"/>
      <c r="AP71" s="920" t="s">
        <v>578</v>
      </c>
      <c r="AQ71" s="919"/>
      <c r="AR71" s="919"/>
      <c r="AS71" s="919"/>
      <c r="AT71" s="872"/>
      <c r="AU71" s="920" t="s">
        <v>578</v>
      </c>
      <c r="AV71" s="919"/>
      <c r="AW71" s="919"/>
      <c r="AX71" s="919"/>
      <c r="AY71" s="872"/>
      <c r="AZ71" s="924"/>
      <c r="BA71" s="925"/>
      <c r="BB71" s="925"/>
      <c r="BC71" s="925"/>
      <c r="BD71" s="926"/>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2">
      <c r="A72" s="261">
        <v>5</v>
      </c>
      <c r="B72" s="930" t="s">
        <v>577</v>
      </c>
      <c r="C72" s="916"/>
      <c r="D72" s="916"/>
      <c r="E72" s="916"/>
      <c r="F72" s="916"/>
      <c r="G72" s="916"/>
      <c r="H72" s="916"/>
      <c r="I72" s="916"/>
      <c r="J72" s="916"/>
      <c r="K72" s="916"/>
      <c r="L72" s="916"/>
      <c r="M72" s="916"/>
      <c r="N72" s="916"/>
      <c r="O72" s="916"/>
      <c r="P72" s="917"/>
      <c r="Q72" s="921">
        <v>1385861</v>
      </c>
      <c r="R72" s="873"/>
      <c r="S72" s="873"/>
      <c r="T72" s="873"/>
      <c r="U72" s="873"/>
      <c r="V72" s="873">
        <v>1346246</v>
      </c>
      <c r="W72" s="873"/>
      <c r="X72" s="873"/>
      <c r="Y72" s="873"/>
      <c r="Z72" s="873"/>
      <c r="AA72" s="873">
        <v>39615</v>
      </c>
      <c r="AB72" s="873"/>
      <c r="AC72" s="873"/>
      <c r="AD72" s="873"/>
      <c r="AE72" s="873"/>
      <c r="AF72" s="873">
        <v>39615</v>
      </c>
      <c r="AG72" s="873"/>
      <c r="AH72" s="873"/>
      <c r="AI72" s="873"/>
      <c r="AJ72" s="873"/>
      <c r="AK72" s="873">
        <v>13582</v>
      </c>
      <c r="AL72" s="873"/>
      <c r="AM72" s="873"/>
      <c r="AN72" s="873"/>
      <c r="AO72" s="873"/>
      <c r="AP72" s="873" t="s">
        <v>578</v>
      </c>
      <c r="AQ72" s="873"/>
      <c r="AR72" s="873"/>
      <c r="AS72" s="873"/>
      <c r="AT72" s="873"/>
      <c r="AU72" s="873" t="s">
        <v>578</v>
      </c>
      <c r="AV72" s="873"/>
      <c r="AW72" s="873"/>
      <c r="AX72" s="873"/>
      <c r="AY72" s="873"/>
      <c r="AZ72" s="922"/>
      <c r="BA72" s="922"/>
      <c r="BB72" s="922"/>
      <c r="BC72" s="922"/>
      <c r="BD72" s="923"/>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2">
      <c r="A73" s="261">
        <v>6</v>
      </c>
      <c r="B73" s="930"/>
      <c r="C73" s="916"/>
      <c r="D73" s="916"/>
      <c r="E73" s="916"/>
      <c r="F73" s="916"/>
      <c r="G73" s="916"/>
      <c r="H73" s="916"/>
      <c r="I73" s="916"/>
      <c r="J73" s="916"/>
      <c r="K73" s="916"/>
      <c r="L73" s="916"/>
      <c r="M73" s="916"/>
      <c r="N73" s="916"/>
      <c r="O73" s="916"/>
      <c r="P73" s="917"/>
      <c r="Q73" s="921"/>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22"/>
      <c r="BA73" s="922"/>
      <c r="BB73" s="922"/>
      <c r="BC73" s="922"/>
      <c r="BD73" s="923"/>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2">
      <c r="A74" s="261">
        <v>7</v>
      </c>
      <c r="B74" s="915"/>
      <c r="C74" s="916"/>
      <c r="D74" s="916"/>
      <c r="E74" s="916"/>
      <c r="F74" s="916"/>
      <c r="G74" s="916"/>
      <c r="H74" s="916"/>
      <c r="I74" s="916"/>
      <c r="J74" s="916"/>
      <c r="K74" s="916"/>
      <c r="L74" s="916"/>
      <c r="M74" s="916"/>
      <c r="N74" s="916"/>
      <c r="O74" s="916"/>
      <c r="P74" s="917"/>
      <c r="Q74" s="921"/>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22"/>
      <c r="BA74" s="922"/>
      <c r="BB74" s="922"/>
      <c r="BC74" s="922"/>
      <c r="BD74" s="923"/>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2">
      <c r="A75" s="261">
        <v>8</v>
      </c>
      <c r="B75" s="915"/>
      <c r="C75" s="916"/>
      <c r="D75" s="916"/>
      <c r="E75" s="916"/>
      <c r="F75" s="916"/>
      <c r="G75" s="916"/>
      <c r="H75" s="916"/>
      <c r="I75" s="916"/>
      <c r="J75" s="916"/>
      <c r="K75" s="916"/>
      <c r="L75" s="916"/>
      <c r="M75" s="916"/>
      <c r="N75" s="916"/>
      <c r="O75" s="916"/>
      <c r="P75" s="917"/>
      <c r="Q75" s="918"/>
      <c r="R75" s="919"/>
      <c r="S75" s="919"/>
      <c r="T75" s="919"/>
      <c r="U75" s="872"/>
      <c r="V75" s="920"/>
      <c r="W75" s="919"/>
      <c r="X75" s="919"/>
      <c r="Y75" s="919"/>
      <c r="Z75" s="872"/>
      <c r="AA75" s="920"/>
      <c r="AB75" s="919"/>
      <c r="AC75" s="919"/>
      <c r="AD75" s="919"/>
      <c r="AE75" s="872"/>
      <c r="AF75" s="920"/>
      <c r="AG75" s="919"/>
      <c r="AH75" s="919"/>
      <c r="AI75" s="919"/>
      <c r="AJ75" s="872"/>
      <c r="AK75" s="920"/>
      <c r="AL75" s="919"/>
      <c r="AM75" s="919"/>
      <c r="AN75" s="919"/>
      <c r="AO75" s="872"/>
      <c r="AP75" s="920"/>
      <c r="AQ75" s="919"/>
      <c r="AR75" s="919"/>
      <c r="AS75" s="919"/>
      <c r="AT75" s="872"/>
      <c r="AU75" s="920"/>
      <c r="AV75" s="919"/>
      <c r="AW75" s="919"/>
      <c r="AX75" s="919"/>
      <c r="AY75" s="872"/>
      <c r="AZ75" s="922"/>
      <c r="BA75" s="922"/>
      <c r="BB75" s="922"/>
      <c r="BC75" s="922"/>
      <c r="BD75" s="923"/>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2">
      <c r="A76" s="261">
        <v>9</v>
      </c>
      <c r="B76" s="915"/>
      <c r="C76" s="916"/>
      <c r="D76" s="916"/>
      <c r="E76" s="916"/>
      <c r="F76" s="916"/>
      <c r="G76" s="916"/>
      <c r="H76" s="916"/>
      <c r="I76" s="916"/>
      <c r="J76" s="916"/>
      <c r="K76" s="916"/>
      <c r="L76" s="916"/>
      <c r="M76" s="916"/>
      <c r="N76" s="916"/>
      <c r="O76" s="916"/>
      <c r="P76" s="917"/>
      <c r="Q76" s="918"/>
      <c r="R76" s="919"/>
      <c r="S76" s="919"/>
      <c r="T76" s="919"/>
      <c r="U76" s="872"/>
      <c r="V76" s="920"/>
      <c r="W76" s="919"/>
      <c r="X76" s="919"/>
      <c r="Y76" s="919"/>
      <c r="Z76" s="872"/>
      <c r="AA76" s="920"/>
      <c r="AB76" s="919"/>
      <c r="AC76" s="919"/>
      <c r="AD76" s="919"/>
      <c r="AE76" s="872"/>
      <c r="AF76" s="920"/>
      <c r="AG76" s="919"/>
      <c r="AH76" s="919"/>
      <c r="AI76" s="919"/>
      <c r="AJ76" s="872"/>
      <c r="AK76" s="920"/>
      <c r="AL76" s="919"/>
      <c r="AM76" s="919"/>
      <c r="AN76" s="919"/>
      <c r="AO76" s="872"/>
      <c r="AP76" s="920"/>
      <c r="AQ76" s="919"/>
      <c r="AR76" s="919"/>
      <c r="AS76" s="919"/>
      <c r="AT76" s="872"/>
      <c r="AU76" s="920"/>
      <c r="AV76" s="919"/>
      <c r="AW76" s="919"/>
      <c r="AX76" s="919"/>
      <c r="AY76" s="872"/>
      <c r="AZ76" s="922"/>
      <c r="BA76" s="922"/>
      <c r="BB76" s="922"/>
      <c r="BC76" s="922"/>
      <c r="BD76" s="923"/>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2">
      <c r="A77" s="261">
        <v>10</v>
      </c>
      <c r="B77" s="915"/>
      <c r="C77" s="916"/>
      <c r="D77" s="916"/>
      <c r="E77" s="916"/>
      <c r="F77" s="916"/>
      <c r="G77" s="916"/>
      <c r="H77" s="916"/>
      <c r="I77" s="916"/>
      <c r="J77" s="916"/>
      <c r="K77" s="916"/>
      <c r="L77" s="916"/>
      <c r="M77" s="916"/>
      <c r="N77" s="916"/>
      <c r="O77" s="916"/>
      <c r="P77" s="917"/>
      <c r="Q77" s="918"/>
      <c r="R77" s="919"/>
      <c r="S77" s="919"/>
      <c r="T77" s="919"/>
      <c r="U77" s="872"/>
      <c r="V77" s="920"/>
      <c r="W77" s="919"/>
      <c r="X77" s="919"/>
      <c r="Y77" s="919"/>
      <c r="Z77" s="872"/>
      <c r="AA77" s="920"/>
      <c r="AB77" s="919"/>
      <c r="AC77" s="919"/>
      <c r="AD77" s="919"/>
      <c r="AE77" s="872"/>
      <c r="AF77" s="920"/>
      <c r="AG77" s="919"/>
      <c r="AH77" s="919"/>
      <c r="AI77" s="919"/>
      <c r="AJ77" s="872"/>
      <c r="AK77" s="920"/>
      <c r="AL77" s="919"/>
      <c r="AM77" s="919"/>
      <c r="AN77" s="919"/>
      <c r="AO77" s="872"/>
      <c r="AP77" s="920"/>
      <c r="AQ77" s="919"/>
      <c r="AR77" s="919"/>
      <c r="AS77" s="919"/>
      <c r="AT77" s="872"/>
      <c r="AU77" s="920"/>
      <c r="AV77" s="919"/>
      <c r="AW77" s="919"/>
      <c r="AX77" s="919"/>
      <c r="AY77" s="872"/>
      <c r="AZ77" s="922"/>
      <c r="BA77" s="922"/>
      <c r="BB77" s="922"/>
      <c r="BC77" s="922"/>
      <c r="BD77" s="923"/>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2">
      <c r="A78" s="261">
        <v>11</v>
      </c>
      <c r="B78" s="915"/>
      <c r="C78" s="916"/>
      <c r="D78" s="916"/>
      <c r="E78" s="916"/>
      <c r="F78" s="916"/>
      <c r="G78" s="916"/>
      <c r="H78" s="916"/>
      <c r="I78" s="916"/>
      <c r="J78" s="916"/>
      <c r="K78" s="916"/>
      <c r="L78" s="916"/>
      <c r="M78" s="916"/>
      <c r="N78" s="916"/>
      <c r="O78" s="916"/>
      <c r="P78" s="917"/>
      <c r="Q78" s="921"/>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22"/>
      <c r="BA78" s="922"/>
      <c r="BB78" s="922"/>
      <c r="BC78" s="922"/>
      <c r="BD78" s="923"/>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2">
      <c r="A79" s="261">
        <v>12</v>
      </c>
      <c r="B79" s="915"/>
      <c r="C79" s="916"/>
      <c r="D79" s="916"/>
      <c r="E79" s="916"/>
      <c r="F79" s="916"/>
      <c r="G79" s="916"/>
      <c r="H79" s="916"/>
      <c r="I79" s="916"/>
      <c r="J79" s="916"/>
      <c r="K79" s="916"/>
      <c r="L79" s="916"/>
      <c r="M79" s="916"/>
      <c r="N79" s="916"/>
      <c r="O79" s="916"/>
      <c r="P79" s="917"/>
      <c r="Q79" s="921"/>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22"/>
      <c r="BA79" s="922"/>
      <c r="BB79" s="922"/>
      <c r="BC79" s="922"/>
      <c r="BD79" s="923"/>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2">
      <c r="A80" s="261">
        <v>13</v>
      </c>
      <c r="B80" s="915"/>
      <c r="C80" s="916"/>
      <c r="D80" s="916"/>
      <c r="E80" s="916"/>
      <c r="F80" s="916"/>
      <c r="G80" s="916"/>
      <c r="H80" s="916"/>
      <c r="I80" s="916"/>
      <c r="J80" s="916"/>
      <c r="K80" s="916"/>
      <c r="L80" s="916"/>
      <c r="M80" s="916"/>
      <c r="N80" s="916"/>
      <c r="O80" s="916"/>
      <c r="P80" s="917"/>
      <c r="Q80" s="921"/>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22"/>
      <c r="BA80" s="922"/>
      <c r="BB80" s="922"/>
      <c r="BC80" s="922"/>
      <c r="BD80" s="923"/>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2">
      <c r="A81" s="261">
        <v>14</v>
      </c>
      <c r="B81" s="915"/>
      <c r="C81" s="916"/>
      <c r="D81" s="916"/>
      <c r="E81" s="916"/>
      <c r="F81" s="916"/>
      <c r="G81" s="916"/>
      <c r="H81" s="916"/>
      <c r="I81" s="916"/>
      <c r="J81" s="916"/>
      <c r="K81" s="916"/>
      <c r="L81" s="916"/>
      <c r="M81" s="916"/>
      <c r="N81" s="916"/>
      <c r="O81" s="916"/>
      <c r="P81" s="917"/>
      <c r="Q81" s="921"/>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22"/>
      <c r="BA81" s="922"/>
      <c r="BB81" s="922"/>
      <c r="BC81" s="922"/>
      <c r="BD81" s="923"/>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2">
      <c r="A82" s="261">
        <v>15</v>
      </c>
      <c r="B82" s="915"/>
      <c r="C82" s="916"/>
      <c r="D82" s="916"/>
      <c r="E82" s="916"/>
      <c r="F82" s="916"/>
      <c r="G82" s="916"/>
      <c r="H82" s="916"/>
      <c r="I82" s="916"/>
      <c r="J82" s="916"/>
      <c r="K82" s="916"/>
      <c r="L82" s="916"/>
      <c r="M82" s="916"/>
      <c r="N82" s="916"/>
      <c r="O82" s="916"/>
      <c r="P82" s="917"/>
      <c r="Q82" s="921"/>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22"/>
      <c r="BA82" s="922"/>
      <c r="BB82" s="922"/>
      <c r="BC82" s="922"/>
      <c r="BD82" s="923"/>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2">
      <c r="A83" s="261">
        <v>16</v>
      </c>
      <c r="B83" s="915"/>
      <c r="C83" s="916"/>
      <c r="D83" s="916"/>
      <c r="E83" s="916"/>
      <c r="F83" s="916"/>
      <c r="G83" s="916"/>
      <c r="H83" s="916"/>
      <c r="I83" s="916"/>
      <c r="J83" s="916"/>
      <c r="K83" s="916"/>
      <c r="L83" s="916"/>
      <c r="M83" s="916"/>
      <c r="N83" s="916"/>
      <c r="O83" s="916"/>
      <c r="P83" s="917"/>
      <c r="Q83" s="921"/>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22"/>
      <c r="BA83" s="922"/>
      <c r="BB83" s="922"/>
      <c r="BC83" s="922"/>
      <c r="BD83" s="923"/>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2">
      <c r="A84" s="261">
        <v>17</v>
      </c>
      <c r="B84" s="915"/>
      <c r="C84" s="916"/>
      <c r="D84" s="916"/>
      <c r="E84" s="916"/>
      <c r="F84" s="916"/>
      <c r="G84" s="916"/>
      <c r="H84" s="916"/>
      <c r="I84" s="916"/>
      <c r="J84" s="916"/>
      <c r="K84" s="916"/>
      <c r="L84" s="916"/>
      <c r="M84" s="916"/>
      <c r="N84" s="916"/>
      <c r="O84" s="916"/>
      <c r="P84" s="917"/>
      <c r="Q84" s="921"/>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22"/>
      <c r="BA84" s="922"/>
      <c r="BB84" s="922"/>
      <c r="BC84" s="922"/>
      <c r="BD84" s="923"/>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2">
      <c r="A85" s="261">
        <v>18</v>
      </c>
      <c r="B85" s="915"/>
      <c r="C85" s="916"/>
      <c r="D85" s="916"/>
      <c r="E85" s="916"/>
      <c r="F85" s="916"/>
      <c r="G85" s="916"/>
      <c r="H85" s="916"/>
      <c r="I85" s="916"/>
      <c r="J85" s="916"/>
      <c r="K85" s="916"/>
      <c r="L85" s="916"/>
      <c r="M85" s="916"/>
      <c r="N85" s="916"/>
      <c r="O85" s="916"/>
      <c r="P85" s="917"/>
      <c r="Q85" s="921"/>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22"/>
      <c r="BA85" s="922"/>
      <c r="BB85" s="922"/>
      <c r="BC85" s="922"/>
      <c r="BD85" s="923"/>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2">
      <c r="A86" s="261">
        <v>19</v>
      </c>
      <c r="B86" s="915"/>
      <c r="C86" s="916"/>
      <c r="D86" s="916"/>
      <c r="E86" s="916"/>
      <c r="F86" s="916"/>
      <c r="G86" s="916"/>
      <c r="H86" s="916"/>
      <c r="I86" s="916"/>
      <c r="J86" s="916"/>
      <c r="K86" s="916"/>
      <c r="L86" s="916"/>
      <c r="M86" s="916"/>
      <c r="N86" s="916"/>
      <c r="O86" s="916"/>
      <c r="P86" s="917"/>
      <c r="Q86" s="921"/>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22"/>
      <c r="BA86" s="922"/>
      <c r="BB86" s="922"/>
      <c r="BC86" s="922"/>
      <c r="BD86" s="923"/>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2">
      <c r="A87" s="269">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5">
      <c r="A88" s="264" t="s">
        <v>384</v>
      </c>
      <c r="B88" s="832" t="s">
        <v>412</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939">
        <v>76313</v>
      </c>
      <c r="AG88" s="940"/>
      <c r="AH88" s="940"/>
      <c r="AI88" s="940"/>
      <c r="AJ88" s="940"/>
      <c r="AK88" s="881"/>
      <c r="AL88" s="881"/>
      <c r="AM88" s="881"/>
      <c r="AN88" s="881"/>
      <c r="AO88" s="881"/>
      <c r="AP88" s="884">
        <v>46793</v>
      </c>
      <c r="AQ88" s="884"/>
      <c r="AR88" s="884"/>
      <c r="AS88" s="884"/>
      <c r="AT88" s="884"/>
      <c r="AU88" s="938">
        <v>912</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32" t="s">
        <v>413</v>
      </c>
      <c r="BS102" s="833"/>
      <c r="BT102" s="833"/>
      <c r="BU102" s="833"/>
      <c r="BV102" s="833"/>
      <c r="BW102" s="833"/>
      <c r="BX102" s="833"/>
      <c r="BY102" s="833"/>
      <c r="BZ102" s="833"/>
      <c r="CA102" s="833"/>
      <c r="CB102" s="833"/>
      <c r="CC102" s="833"/>
      <c r="CD102" s="833"/>
      <c r="CE102" s="833"/>
      <c r="CF102" s="833"/>
      <c r="CG102" s="834"/>
      <c r="CH102" s="941"/>
      <c r="CI102" s="942"/>
      <c r="CJ102" s="942"/>
      <c r="CK102" s="942"/>
      <c r="CL102" s="943"/>
      <c r="CM102" s="941"/>
      <c r="CN102" s="942"/>
      <c r="CO102" s="942"/>
      <c r="CP102" s="942"/>
      <c r="CQ102" s="943"/>
      <c r="CR102" s="944">
        <v>200</v>
      </c>
      <c r="CS102" s="892"/>
      <c r="CT102" s="892"/>
      <c r="CU102" s="892"/>
      <c r="CV102" s="945"/>
      <c r="CW102" s="944">
        <v>88</v>
      </c>
      <c r="CX102" s="892"/>
      <c r="CY102" s="892"/>
      <c r="CZ102" s="892"/>
      <c r="DA102" s="945"/>
      <c r="DB102" s="944" t="s">
        <v>578</v>
      </c>
      <c r="DC102" s="892"/>
      <c r="DD102" s="892"/>
      <c r="DE102" s="892"/>
      <c r="DF102" s="945"/>
      <c r="DG102" s="944" t="s">
        <v>578</v>
      </c>
      <c r="DH102" s="892"/>
      <c r="DI102" s="892"/>
      <c r="DJ102" s="892"/>
      <c r="DK102" s="945"/>
      <c r="DL102" s="944" t="s">
        <v>583</v>
      </c>
      <c r="DM102" s="892"/>
      <c r="DN102" s="892"/>
      <c r="DO102" s="892"/>
      <c r="DP102" s="945"/>
      <c r="DQ102" s="944" t="s">
        <v>578</v>
      </c>
      <c r="DR102" s="892"/>
      <c r="DS102" s="892"/>
      <c r="DT102" s="892"/>
      <c r="DU102" s="945"/>
      <c r="DV102" s="968"/>
      <c r="DW102" s="969"/>
      <c r="DX102" s="969"/>
      <c r="DY102" s="969"/>
      <c r="DZ102" s="97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71" t="s">
        <v>414</v>
      </c>
      <c r="BR103" s="971"/>
      <c r="BS103" s="971"/>
      <c r="BT103" s="971"/>
      <c r="BU103" s="971"/>
      <c r="BV103" s="971"/>
      <c r="BW103" s="971"/>
      <c r="BX103" s="971"/>
      <c r="BY103" s="971"/>
      <c r="BZ103" s="971"/>
      <c r="CA103" s="971"/>
      <c r="CB103" s="971"/>
      <c r="CC103" s="971"/>
      <c r="CD103" s="971"/>
      <c r="CE103" s="971"/>
      <c r="CF103" s="971"/>
      <c r="CG103" s="971"/>
      <c r="CH103" s="971"/>
      <c r="CI103" s="971"/>
      <c r="CJ103" s="971"/>
      <c r="CK103" s="971"/>
      <c r="CL103" s="971"/>
      <c r="CM103" s="971"/>
      <c r="CN103" s="971"/>
      <c r="CO103" s="971"/>
      <c r="CP103" s="971"/>
      <c r="CQ103" s="971"/>
      <c r="CR103" s="971"/>
      <c r="CS103" s="971"/>
      <c r="CT103" s="971"/>
      <c r="CU103" s="971"/>
      <c r="CV103" s="971"/>
      <c r="CW103" s="971"/>
      <c r="CX103" s="971"/>
      <c r="CY103" s="971"/>
      <c r="CZ103" s="971"/>
      <c r="DA103" s="971"/>
      <c r="DB103" s="971"/>
      <c r="DC103" s="971"/>
      <c r="DD103" s="971"/>
      <c r="DE103" s="971"/>
      <c r="DF103" s="971"/>
      <c r="DG103" s="971"/>
      <c r="DH103" s="971"/>
      <c r="DI103" s="971"/>
      <c r="DJ103" s="971"/>
      <c r="DK103" s="971"/>
      <c r="DL103" s="971"/>
      <c r="DM103" s="971"/>
      <c r="DN103" s="971"/>
      <c r="DO103" s="971"/>
      <c r="DP103" s="971"/>
      <c r="DQ103" s="971"/>
      <c r="DR103" s="971"/>
      <c r="DS103" s="971"/>
      <c r="DT103" s="971"/>
      <c r="DU103" s="971"/>
      <c r="DV103" s="971"/>
      <c r="DW103" s="971"/>
      <c r="DX103" s="971"/>
      <c r="DY103" s="971"/>
      <c r="DZ103" s="97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72" t="s">
        <v>415</v>
      </c>
      <c r="BR104" s="972"/>
      <c r="BS104" s="972"/>
      <c r="BT104" s="972"/>
      <c r="BU104" s="972"/>
      <c r="BV104" s="972"/>
      <c r="BW104" s="972"/>
      <c r="BX104" s="972"/>
      <c r="BY104" s="972"/>
      <c r="BZ104" s="972"/>
      <c r="CA104" s="972"/>
      <c r="CB104" s="972"/>
      <c r="CC104" s="972"/>
      <c r="CD104" s="972"/>
      <c r="CE104" s="972"/>
      <c r="CF104" s="972"/>
      <c r="CG104" s="972"/>
      <c r="CH104" s="972"/>
      <c r="CI104" s="972"/>
      <c r="CJ104" s="972"/>
      <c r="CK104" s="972"/>
      <c r="CL104" s="972"/>
      <c r="CM104" s="972"/>
      <c r="CN104" s="972"/>
      <c r="CO104" s="972"/>
      <c r="CP104" s="972"/>
      <c r="CQ104" s="972"/>
      <c r="CR104" s="972"/>
      <c r="CS104" s="972"/>
      <c r="CT104" s="972"/>
      <c r="CU104" s="972"/>
      <c r="CV104" s="972"/>
      <c r="CW104" s="972"/>
      <c r="CX104" s="972"/>
      <c r="CY104" s="972"/>
      <c r="CZ104" s="972"/>
      <c r="DA104" s="972"/>
      <c r="DB104" s="972"/>
      <c r="DC104" s="972"/>
      <c r="DD104" s="972"/>
      <c r="DE104" s="972"/>
      <c r="DF104" s="972"/>
      <c r="DG104" s="972"/>
      <c r="DH104" s="972"/>
      <c r="DI104" s="972"/>
      <c r="DJ104" s="972"/>
      <c r="DK104" s="972"/>
      <c r="DL104" s="972"/>
      <c r="DM104" s="972"/>
      <c r="DN104" s="972"/>
      <c r="DO104" s="972"/>
      <c r="DP104" s="972"/>
      <c r="DQ104" s="972"/>
      <c r="DR104" s="972"/>
      <c r="DS104" s="972"/>
      <c r="DT104" s="972"/>
      <c r="DU104" s="972"/>
      <c r="DV104" s="972"/>
      <c r="DW104" s="972"/>
      <c r="DX104" s="972"/>
      <c r="DY104" s="972"/>
      <c r="DZ104" s="97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73" t="s">
        <v>418</v>
      </c>
      <c r="B108" s="974"/>
      <c r="C108" s="974"/>
      <c r="D108" s="974"/>
      <c r="E108" s="974"/>
      <c r="F108" s="974"/>
      <c r="G108" s="974"/>
      <c r="H108" s="974"/>
      <c r="I108" s="974"/>
      <c r="J108" s="974"/>
      <c r="K108" s="974"/>
      <c r="L108" s="974"/>
      <c r="M108" s="974"/>
      <c r="N108" s="974"/>
      <c r="O108" s="974"/>
      <c r="P108" s="974"/>
      <c r="Q108" s="974"/>
      <c r="R108" s="974"/>
      <c r="S108" s="974"/>
      <c r="T108" s="974"/>
      <c r="U108" s="974"/>
      <c r="V108" s="974"/>
      <c r="W108" s="974"/>
      <c r="X108" s="974"/>
      <c r="Y108" s="974"/>
      <c r="Z108" s="974"/>
      <c r="AA108" s="974"/>
      <c r="AB108" s="974"/>
      <c r="AC108" s="974"/>
      <c r="AD108" s="974"/>
      <c r="AE108" s="974"/>
      <c r="AF108" s="974"/>
      <c r="AG108" s="974"/>
      <c r="AH108" s="974"/>
      <c r="AI108" s="974"/>
      <c r="AJ108" s="974"/>
      <c r="AK108" s="974"/>
      <c r="AL108" s="974"/>
      <c r="AM108" s="974"/>
      <c r="AN108" s="974"/>
      <c r="AO108" s="974"/>
      <c r="AP108" s="974"/>
      <c r="AQ108" s="974"/>
      <c r="AR108" s="974"/>
      <c r="AS108" s="974"/>
      <c r="AT108" s="975"/>
      <c r="AU108" s="973" t="s">
        <v>419</v>
      </c>
      <c r="AV108" s="974"/>
      <c r="AW108" s="974"/>
      <c r="AX108" s="974"/>
      <c r="AY108" s="974"/>
      <c r="AZ108" s="974"/>
      <c r="BA108" s="974"/>
      <c r="BB108" s="974"/>
      <c r="BC108" s="974"/>
      <c r="BD108" s="974"/>
      <c r="BE108" s="974"/>
      <c r="BF108" s="974"/>
      <c r="BG108" s="974"/>
      <c r="BH108" s="974"/>
      <c r="BI108" s="974"/>
      <c r="BJ108" s="974"/>
      <c r="BK108" s="974"/>
      <c r="BL108" s="974"/>
      <c r="BM108" s="974"/>
      <c r="BN108" s="974"/>
      <c r="BO108" s="974"/>
      <c r="BP108" s="974"/>
      <c r="BQ108" s="974"/>
      <c r="BR108" s="974"/>
      <c r="BS108" s="974"/>
      <c r="BT108" s="974"/>
      <c r="BU108" s="974"/>
      <c r="BV108" s="974"/>
      <c r="BW108" s="974"/>
      <c r="BX108" s="974"/>
      <c r="BY108" s="974"/>
      <c r="BZ108" s="974"/>
      <c r="CA108" s="974"/>
      <c r="CB108" s="974"/>
      <c r="CC108" s="974"/>
      <c r="CD108" s="974"/>
      <c r="CE108" s="974"/>
      <c r="CF108" s="974"/>
      <c r="CG108" s="974"/>
      <c r="CH108" s="974"/>
      <c r="CI108" s="974"/>
      <c r="CJ108" s="974"/>
      <c r="CK108" s="974"/>
      <c r="CL108" s="974"/>
      <c r="CM108" s="974"/>
      <c r="CN108" s="974"/>
      <c r="CO108" s="974"/>
      <c r="CP108" s="974"/>
      <c r="CQ108" s="974"/>
      <c r="CR108" s="974"/>
      <c r="CS108" s="974"/>
      <c r="CT108" s="974"/>
      <c r="CU108" s="974"/>
      <c r="CV108" s="974"/>
      <c r="CW108" s="974"/>
      <c r="CX108" s="974"/>
      <c r="CY108" s="974"/>
      <c r="CZ108" s="974"/>
      <c r="DA108" s="974"/>
      <c r="DB108" s="974"/>
      <c r="DC108" s="974"/>
      <c r="DD108" s="974"/>
      <c r="DE108" s="974"/>
      <c r="DF108" s="974"/>
      <c r="DG108" s="974"/>
      <c r="DH108" s="974"/>
      <c r="DI108" s="974"/>
      <c r="DJ108" s="974"/>
      <c r="DK108" s="974"/>
      <c r="DL108" s="974"/>
      <c r="DM108" s="974"/>
      <c r="DN108" s="974"/>
      <c r="DO108" s="974"/>
      <c r="DP108" s="974"/>
      <c r="DQ108" s="974"/>
      <c r="DR108" s="974"/>
      <c r="DS108" s="974"/>
      <c r="DT108" s="974"/>
      <c r="DU108" s="974"/>
      <c r="DV108" s="974"/>
      <c r="DW108" s="974"/>
      <c r="DX108" s="974"/>
      <c r="DY108" s="974"/>
      <c r="DZ108" s="975"/>
    </row>
    <row r="109" spans="1:131" s="246" customFormat="1" ht="26.25" customHeight="1" x14ac:dyDescent="0.2">
      <c r="A109" s="966" t="s">
        <v>420</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6" t="s">
        <v>421</v>
      </c>
      <c r="AB109" s="947"/>
      <c r="AC109" s="947"/>
      <c r="AD109" s="947"/>
      <c r="AE109" s="948"/>
      <c r="AF109" s="946" t="s">
        <v>303</v>
      </c>
      <c r="AG109" s="947"/>
      <c r="AH109" s="947"/>
      <c r="AI109" s="947"/>
      <c r="AJ109" s="948"/>
      <c r="AK109" s="946" t="s">
        <v>302</v>
      </c>
      <c r="AL109" s="947"/>
      <c r="AM109" s="947"/>
      <c r="AN109" s="947"/>
      <c r="AO109" s="948"/>
      <c r="AP109" s="946" t="s">
        <v>422</v>
      </c>
      <c r="AQ109" s="947"/>
      <c r="AR109" s="947"/>
      <c r="AS109" s="947"/>
      <c r="AT109" s="949"/>
      <c r="AU109" s="966" t="s">
        <v>420</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6" t="s">
        <v>421</v>
      </c>
      <c r="BR109" s="947"/>
      <c r="BS109" s="947"/>
      <c r="BT109" s="947"/>
      <c r="BU109" s="948"/>
      <c r="BV109" s="946" t="s">
        <v>303</v>
      </c>
      <c r="BW109" s="947"/>
      <c r="BX109" s="947"/>
      <c r="BY109" s="947"/>
      <c r="BZ109" s="948"/>
      <c r="CA109" s="946" t="s">
        <v>302</v>
      </c>
      <c r="CB109" s="947"/>
      <c r="CC109" s="947"/>
      <c r="CD109" s="947"/>
      <c r="CE109" s="948"/>
      <c r="CF109" s="967" t="s">
        <v>422</v>
      </c>
      <c r="CG109" s="967"/>
      <c r="CH109" s="967"/>
      <c r="CI109" s="967"/>
      <c r="CJ109" s="967"/>
      <c r="CK109" s="946" t="s">
        <v>423</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6" t="s">
        <v>421</v>
      </c>
      <c r="DH109" s="947"/>
      <c r="DI109" s="947"/>
      <c r="DJ109" s="947"/>
      <c r="DK109" s="948"/>
      <c r="DL109" s="946" t="s">
        <v>303</v>
      </c>
      <c r="DM109" s="947"/>
      <c r="DN109" s="947"/>
      <c r="DO109" s="947"/>
      <c r="DP109" s="948"/>
      <c r="DQ109" s="946" t="s">
        <v>302</v>
      </c>
      <c r="DR109" s="947"/>
      <c r="DS109" s="947"/>
      <c r="DT109" s="947"/>
      <c r="DU109" s="948"/>
      <c r="DV109" s="946" t="s">
        <v>422</v>
      </c>
      <c r="DW109" s="947"/>
      <c r="DX109" s="947"/>
      <c r="DY109" s="947"/>
      <c r="DZ109" s="949"/>
    </row>
    <row r="110" spans="1:131" s="246" customFormat="1" ht="26.25" customHeight="1" x14ac:dyDescent="0.2">
      <c r="A110" s="950" t="s">
        <v>424</v>
      </c>
      <c r="B110" s="951"/>
      <c r="C110" s="951"/>
      <c r="D110" s="951"/>
      <c r="E110" s="951"/>
      <c r="F110" s="951"/>
      <c r="G110" s="951"/>
      <c r="H110" s="951"/>
      <c r="I110" s="951"/>
      <c r="J110" s="951"/>
      <c r="K110" s="951"/>
      <c r="L110" s="951"/>
      <c r="M110" s="951"/>
      <c r="N110" s="951"/>
      <c r="O110" s="951"/>
      <c r="P110" s="951"/>
      <c r="Q110" s="951"/>
      <c r="R110" s="951"/>
      <c r="S110" s="951"/>
      <c r="T110" s="951"/>
      <c r="U110" s="951"/>
      <c r="V110" s="951"/>
      <c r="W110" s="951"/>
      <c r="X110" s="951"/>
      <c r="Y110" s="951"/>
      <c r="Z110" s="952"/>
      <c r="AA110" s="953">
        <v>1270700</v>
      </c>
      <c r="AB110" s="954"/>
      <c r="AC110" s="954"/>
      <c r="AD110" s="954"/>
      <c r="AE110" s="955"/>
      <c r="AF110" s="956">
        <v>1298460</v>
      </c>
      <c r="AG110" s="954"/>
      <c r="AH110" s="954"/>
      <c r="AI110" s="954"/>
      <c r="AJ110" s="955"/>
      <c r="AK110" s="956">
        <v>926020</v>
      </c>
      <c r="AL110" s="954"/>
      <c r="AM110" s="954"/>
      <c r="AN110" s="954"/>
      <c r="AO110" s="955"/>
      <c r="AP110" s="957">
        <v>1.7</v>
      </c>
      <c r="AQ110" s="958"/>
      <c r="AR110" s="958"/>
      <c r="AS110" s="958"/>
      <c r="AT110" s="959"/>
      <c r="AU110" s="960" t="s">
        <v>73</v>
      </c>
      <c r="AV110" s="961"/>
      <c r="AW110" s="961"/>
      <c r="AX110" s="961"/>
      <c r="AY110" s="961"/>
      <c r="AZ110" s="1002" t="s">
        <v>425</v>
      </c>
      <c r="BA110" s="951"/>
      <c r="BB110" s="951"/>
      <c r="BC110" s="951"/>
      <c r="BD110" s="951"/>
      <c r="BE110" s="951"/>
      <c r="BF110" s="951"/>
      <c r="BG110" s="951"/>
      <c r="BH110" s="951"/>
      <c r="BI110" s="951"/>
      <c r="BJ110" s="951"/>
      <c r="BK110" s="951"/>
      <c r="BL110" s="951"/>
      <c r="BM110" s="951"/>
      <c r="BN110" s="951"/>
      <c r="BO110" s="951"/>
      <c r="BP110" s="952"/>
      <c r="BQ110" s="988">
        <v>6696341</v>
      </c>
      <c r="BR110" s="989"/>
      <c r="BS110" s="989"/>
      <c r="BT110" s="989"/>
      <c r="BU110" s="989"/>
      <c r="BV110" s="989">
        <v>5144621</v>
      </c>
      <c r="BW110" s="989"/>
      <c r="BX110" s="989"/>
      <c r="BY110" s="989"/>
      <c r="BZ110" s="989"/>
      <c r="CA110" s="989">
        <v>5305954</v>
      </c>
      <c r="CB110" s="989"/>
      <c r="CC110" s="989"/>
      <c r="CD110" s="989"/>
      <c r="CE110" s="989"/>
      <c r="CF110" s="1003">
        <v>9.8000000000000007</v>
      </c>
      <c r="CG110" s="1004"/>
      <c r="CH110" s="1004"/>
      <c r="CI110" s="1004"/>
      <c r="CJ110" s="1004"/>
      <c r="CK110" s="1005" t="s">
        <v>426</v>
      </c>
      <c r="CL110" s="1006"/>
      <c r="CM110" s="985" t="s">
        <v>427</v>
      </c>
      <c r="CN110" s="986"/>
      <c r="CO110" s="986"/>
      <c r="CP110" s="986"/>
      <c r="CQ110" s="986"/>
      <c r="CR110" s="986"/>
      <c r="CS110" s="986"/>
      <c r="CT110" s="986"/>
      <c r="CU110" s="986"/>
      <c r="CV110" s="986"/>
      <c r="CW110" s="986"/>
      <c r="CX110" s="986"/>
      <c r="CY110" s="986"/>
      <c r="CZ110" s="986"/>
      <c r="DA110" s="986"/>
      <c r="DB110" s="986"/>
      <c r="DC110" s="986"/>
      <c r="DD110" s="986"/>
      <c r="DE110" s="986"/>
      <c r="DF110" s="987"/>
      <c r="DG110" s="988" t="s">
        <v>428</v>
      </c>
      <c r="DH110" s="989"/>
      <c r="DI110" s="989"/>
      <c r="DJ110" s="989"/>
      <c r="DK110" s="989"/>
      <c r="DL110" s="989" t="s">
        <v>402</v>
      </c>
      <c r="DM110" s="989"/>
      <c r="DN110" s="989"/>
      <c r="DO110" s="989"/>
      <c r="DP110" s="989"/>
      <c r="DQ110" s="989" t="s">
        <v>429</v>
      </c>
      <c r="DR110" s="989"/>
      <c r="DS110" s="989"/>
      <c r="DT110" s="989"/>
      <c r="DU110" s="989"/>
      <c r="DV110" s="990" t="s">
        <v>402</v>
      </c>
      <c r="DW110" s="990"/>
      <c r="DX110" s="990"/>
      <c r="DY110" s="990"/>
      <c r="DZ110" s="991"/>
    </row>
    <row r="111" spans="1:131" s="246" customFormat="1" ht="26.25" customHeight="1" x14ac:dyDescent="0.2">
      <c r="A111" s="992" t="s">
        <v>430</v>
      </c>
      <c r="B111" s="993"/>
      <c r="C111" s="993"/>
      <c r="D111" s="993"/>
      <c r="E111" s="993"/>
      <c r="F111" s="993"/>
      <c r="G111" s="993"/>
      <c r="H111" s="993"/>
      <c r="I111" s="993"/>
      <c r="J111" s="993"/>
      <c r="K111" s="993"/>
      <c r="L111" s="993"/>
      <c r="M111" s="993"/>
      <c r="N111" s="993"/>
      <c r="O111" s="993"/>
      <c r="P111" s="993"/>
      <c r="Q111" s="993"/>
      <c r="R111" s="993"/>
      <c r="S111" s="993"/>
      <c r="T111" s="993"/>
      <c r="U111" s="993"/>
      <c r="V111" s="993"/>
      <c r="W111" s="993"/>
      <c r="X111" s="993"/>
      <c r="Y111" s="993"/>
      <c r="Z111" s="994"/>
      <c r="AA111" s="995" t="s">
        <v>431</v>
      </c>
      <c r="AB111" s="996"/>
      <c r="AC111" s="996"/>
      <c r="AD111" s="996"/>
      <c r="AE111" s="997"/>
      <c r="AF111" s="998" t="s">
        <v>428</v>
      </c>
      <c r="AG111" s="996"/>
      <c r="AH111" s="996"/>
      <c r="AI111" s="996"/>
      <c r="AJ111" s="997"/>
      <c r="AK111" s="998" t="s">
        <v>402</v>
      </c>
      <c r="AL111" s="996"/>
      <c r="AM111" s="996"/>
      <c r="AN111" s="996"/>
      <c r="AO111" s="997"/>
      <c r="AP111" s="999" t="s">
        <v>402</v>
      </c>
      <c r="AQ111" s="1000"/>
      <c r="AR111" s="1000"/>
      <c r="AS111" s="1000"/>
      <c r="AT111" s="1001"/>
      <c r="AU111" s="962"/>
      <c r="AV111" s="963"/>
      <c r="AW111" s="963"/>
      <c r="AX111" s="963"/>
      <c r="AY111" s="963"/>
      <c r="AZ111" s="1011" t="s">
        <v>432</v>
      </c>
      <c r="BA111" s="1012"/>
      <c r="BB111" s="1012"/>
      <c r="BC111" s="1012"/>
      <c r="BD111" s="1012"/>
      <c r="BE111" s="1012"/>
      <c r="BF111" s="1012"/>
      <c r="BG111" s="1012"/>
      <c r="BH111" s="1012"/>
      <c r="BI111" s="1012"/>
      <c r="BJ111" s="1012"/>
      <c r="BK111" s="1012"/>
      <c r="BL111" s="1012"/>
      <c r="BM111" s="1012"/>
      <c r="BN111" s="1012"/>
      <c r="BO111" s="1012"/>
      <c r="BP111" s="1013"/>
      <c r="BQ111" s="981">
        <v>196869</v>
      </c>
      <c r="BR111" s="982"/>
      <c r="BS111" s="982"/>
      <c r="BT111" s="982"/>
      <c r="BU111" s="982"/>
      <c r="BV111" s="982">
        <v>625956</v>
      </c>
      <c r="BW111" s="982"/>
      <c r="BX111" s="982"/>
      <c r="BY111" s="982"/>
      <c r="BZ111" s="982"/>
      <c r="CA111" s="982">
        <v>575148</v>
      </c>
      <c r="CB111" s="982"/>
      <c r="CC111" s="982"/>
      <c r="CD111" s="982"/>
      <c r="CE111" s="982"/>
      <c r="CF111" s="976">
        <v>1.1000000000000001</v>
      </c>
      <c r="CG111" s="977"/>
      <c r="CH111" s="977"/>
      <c r="CI111" s="977"/>
      <c r="CJ111" s="977"/>
      <c r="CK111" s="1007"/>
      <c r="CL111" s="1008"/>
      <c r="CM111" s="978" t="s">
        <v>433</v>
      </c>
      <c r="CN111" s="979"/>
      <c r="CO111" s="979"/>
      <c r="CP111" s="979"/>
      <c r="CQ111" s="979"/>
      <c r="CR111" s="979"/>
      <c r="CS111" s="979"/>
      <c r="CT111" s="979"/>
      <c r="CU111" s="979"/>
      <c r="CV111" s="979"/>
      <c r="CW111" s="979"/>
      <c r="CX111" s="979"/>
      <c r="CY111" s="979"/>
      <c r="CZ111" s="979"/>
      <c r="DA111" s="979"/>
      <c r="DB111" s="979"/>
      <c r="DC111" s="979"/>
      <c r="DD111" s="979"/>
      <c r="DE111" s="979"/>
      <c r="DF111" s="980"/>
      <c r="DG111" s="981" t="s">
        <v>429</v>
      </c>
      <c r="DH111" s="982"/>
      <c r="DI111" s="982"/>
      <c r="DJ111" s="982"/>
      <c r="DK111" s="982"/>
      <c r="DL111" s="982" t="s">
        <v>434</v>
      </c>
      <c r="DM111" s="982"/>
      <c r="DN111" s="982"/>
      <c r="DO111" s="982"/>
      <c r="DP111" s="982"/>
      <c r="DQ111" s="982" t="s">
        <v>402</v>
      </c>
      <c r="DR111" s="982"/>
      <c r="DS111" s="982"/>
      <c r="DT111" s="982"/>
      <c r="DU111" s="982"/>
      <c r="DV111" s="983" t="s">
        <v>402</v>
      </c>
      <c r="DW111" s="983"/>
      <c r="DX111" s="983"/>
      <c r="DY111" s="983"/>
      <c r="DZ111" s="984"/>
    </row>
    <row r="112" spans="1:131" s="246" customFormat="1" ht="26.25" customHeight="1" x14ac:dyDescent="0.2">
      <c r="A112" s="1014" t="s">
        <v>435</v>
      </c>
      <c r="B112" s="1015"/>
      <c r="C112" s="1012" t="s">
        <v>436</v>
      </c>
      <c r="D112" s="1012"/>
      <c r="E112" s="1012"/>
      <c r="F112" s="1012"/>
      <c r="G112" s="1012"/>
      <c r="H112" s="1012"/>
      <c r="I112" s="1012"/>
      <c r="J112" s="1012"/>
      <c r="K112" s="1012"/>
      <c r="L112" s="1012"/>
      <c r="M112" s="1012"/>
      <c r="N112" s="1012"/>
      <c r="O112" s="1012"/>
      <c r="P112" s="1012"/>
      <c r="Q112" s="1012"/>
      <c r="R112" s="1012"/>
      <c r="S112" s="1012"/>
      <c r="T112" s="1012"/>
      <c r="U112" s="1012"/>
      <c r="V112" s="1012"/>
      <c r="W112" s="1012"/>
      <c r="X112" s="1012"/>
      <c r="Y112" s="1012"/>
      <c r="Z112" s="1013"/>
      <c r="AA112" s="1020">
        <v>52333</v>
      </c>
      <c r="AB112" s="1021"/>
      <c r="AC112" s="1021"/>
      <c r="AD112" s="1021"/>
      <c r="AE112" s="1022"/>
      <c r="AF112" s="1023">
        <v>45667</v>
      </c>
      <c r="AG112" s="1021"/>
      <c r="AH112" s="1021"/>
      <c r="AI112" s="1021"/>
      <c r="AJ112" s="1022"/>
      <c r="AK112" s="1023">
        <v>31317</v>
      </c>
      <c r="AL112" s="1021"/>
      <c r="AM112" s="1021"/>
      <c r="AN112" s="1021"/>
      <c r="AO112" s="1022"/>
      <c r="AP112" s="1024">
        <v>0.1</v>
      </c>
      <c r="AQ112" s="1025"/>
      <c r="AR112" s="1025"/>
      <c r="AS112" s="1025"/>
      <c r="AT112" s="1026"/>
      <c r="AU112" s="962"/>
      <c r="AV112" s="963"/>
      <c r="AW112" s="963"/>
      <c r="AX112" s="963"/>
      <c r="AY112" s="963"/>
      <c r="AZ112" s="1011" t="s">
        <v>437</v>
      </c>
      <c r="BA112" s="1012"/>
      <c r="BB112" s="1012"/>
      <c r="BC112" s="1012"/>
      <c r="BD112" s="1012"/>
      <c r="BE112" s="1012"/>
      <c r="BF112" s="1012"/>
      <c r="BG112" s="1012"/>
      <c r="BH112" s="1012"/>
      <c r="BI112" s="1012"/>
      <c r="BJ112" s="1012"/>
      <c r="BK112" s="1012"/>
      <c r="BL112" s="1012"/>
      <c r="BM112" s="1012"/>
      <c r="BN112" s="1012"/>
      <c r="BO112" s="1012"/>
      <c r="BP112" s="1013"/>
      <c r="BQ112" s="981" t="s">
        <v>402</v>
      </c>
      <c r="BR112" s="982"/>
      <c r="BS112" s="982"/>
      <c r="BT112" s="982"/>
      <c r="BU112" s="982"/>
      <c r="BV112" s="982" t="s">
        <v>402</v>
      </c>
      <c r="BW112" s="982"/>
      <c r="BX112" s="982"/>
      <c r="BY112" s="982"/>
      <c r="BZ112" s="982"/>
      <c r="CA112" s="982" t="s">
        <v>402</v>
      </c>
      <c r="CB112" s="982"/>
      <c r="CC112" s="982"/>
      <c r="CD112" s="982"/>
      <c r="CE112" s="982"/>
      <c r="CF112" s="976" t="s">
        <v>429</v>
      </c>
      <c r="CG112" s="977"/>
      <c r="CH112" s="977"/>
      <c r="CI112" s="977"/>
      <c r="CJ112" s="977"/>
      <c r="CK112" s="1007"/>
      <c r="CL112" s="1008"/>
      <c r="CM112" s="978" t="s">
        <v>438</v>
      </c>
      <c r="CN112" s="979"/>
      <c r="CO112" s="979"/>
      <c r="CP112" s="979"/>
      <c r="CQ112" s="979"/>
      <c r="CR112" s="979"/>
      <c r="CS112" s="979"/>
      <c r="CT112" s="979"/>
      <c r="CU112" s="979"/>
      <c r="CV112" s="979"/>
      <c r="CW112" s="979"/>
      <c r="CX112" s="979"/>
      <c r="CY112" s="979"/>
      <c r="CZ112" s="979"/>
      <c r="DA112" s="979"/>
      <c r="DB112" s="979"/>
      <c r="DC112" s="979"/>
      <c r="DD112" s="979"/>
      <c r="DE112" s="979"/>
      <c r="DF112" s="980"/>
      <c r="DG112" s="981" t="s">
        <v>402</v>
      </c>
      <c r="DH112" s="982"/>
      <c r="DI112" s="982"/>
      <c r="DJ112" s="982"/>
      <c r="DK112" s="982"/>
      <c r="DL112" s="982" t="s">
        <v>402</v>
      </c>
      <c r="DM112" s="982"/>
      <c r="DN112" s="982"/>
      <c r="DO112" s="982"/>
      <c r="DP112" s="982"/>
      <c r="DQ112" s="982" t="s">
        <v>439</v>
      </c>
      <c r="DR112" s="982"/>
      <c r="DS112" s="982"/>
      <c r="DT112" s="982"/>
      <c r="DU112" s="982"/>
      <c r="DV112" s="983" t="s">
        <v>402</v>
      </c>
      <c r="DW112" s="983"/>
      <c r="DX112" s="983"/>
      <c r="DY112" s="983"/>
      <c r="DZ112" s="984"/>
    </row>
    <row r="113" spans="1:130" s="246" customFormat="1" ht="26.25" customHeight="1" x14ac:dyDescent="0.2">
      <c r="A113" s="1016"/>
      <c r="B113" s="1017"/>
      <c r="C113" s="1012" t="s">
        <v>440</v>
      </c>
      <c r="D113" s="1012"/>
      <c r="E113" s="1012"/>
      <c r="F113" s="1012"/>
      <c r="G113" s="1012"/>
      <c r="H113" s="1012"/>
      <c r="I113" s="1012"/>
      <c r="J113" s="1012"/>
      <c r="K113" s="1012"/>
      <c r="L113" s="1012"/>
      <c r="M113" s="1012"/>
      <c r="N113" s="1012"/>
      <c r="O113" s="1012"/>
      <c r="P113" s="1012"/>
      <c r="Q113" s="1012"/>
      <c r="R113" s="1012"/>
      <c r="S113" s="1012"/>
      <c r="T113" s="1012"/>
      <c r="U113" s="1012"/>
      <c r="V113" s="1012"/>
      <c r="W113" s="1012"/>
      <c r="X113" s="1012"/>
      <c r="Y113" s="1012"/>
      <c r="Z113" s="1013"/>
      <c r="AA113" s="995" t="s">
        <v>441</v>
      </c>
      <c r="AB113" s="996"/>
      <c r="AC113" s="996"/>
      <c r="AD113" s="996"/>
      <c r="AE113" s="997"/>
      <c r="AF113" s="998" t="s">
        <v>402</v>
      </c>
      <c r="AG113" s="996"/>
      <c r="AH113" s="996"/>
      <c r="AI113" s="996"/>
      <c r="AJ113" s="997"/>
      <c r="AK113" s="998" t="s">
        <v>439</v>
      </c>
      <c r="AL113" s="996"/>
      <c r="AM113" s="996"/>
      <c r="AN113" s="996"/>
      <c r="AO113" s="997"/>
      <c r="AP113" s="999" t="s">
        <v>402</v>
      </c>
      <c r="AQ113" s="1000"/>
      <c r="AR113" s="1000"/>
      <c r="AS113" s="1000"/>
      <c r="AT113" s="1001"/>
      <c r="AU113" s="962"/>
      <c r="AV113" s="963"/>
      <c r="AW113" s="963"/>
      <c r="AX113" s="963"/>
      <c r="AY113" s="963"/>
      <c r="AZ113" s="1011" t="s">
        <v>442</v>
      </c>
      <c r="BA113" s="1012"/>
      <c r="BB113" s="1012"/>
      <c r="BC113" s="1012"/>
      <c r="BD113" s="1012"/>
      <c r="BE113" s="1012"/>
      <c r="BF113" s="1012"/>
      <c r="BG113" s="1012"/>
      <c r="BH113" s="1012"/>
      <c r="BI113" s="1012"/>
      <c r="BJ113" s="1012"/>
      <c r="BK113" s="1012"/>
      <c r="BL113" s="1012"/>
      <c r="BM113" s="1012"/>
      <c r="BN113" s="1012"/>
      <c r="BO113" s="1012"/>
      <c r="BP113" s="1013"/>
      <c r="BQ113" s="981">
        <v>765144</v>
      </c>
      <c r="BR113" s="982"/>
      <c r="BS113" s="982"/>
      <c r="BT113" s="982"/>
      <c r="BU113" s="982"/>
      <c r="BV113" s="982">
        <v>900695</v>
      </c>
      <c r="BW113" s="982"/>
      <c r="BX113" s="982"/>
      <c r="BY113" s="982"/>
      <c r="BZ113" s="982"/>
      <c r="CA113" s="982">
        <v>911855</v>
      </c>
      <c r="CB113" s="982"/>
      <c r="CC113" s="982"/>
      <c r="CD113" s="982"/>
      <c r="CE113" s="982"/>
      <c r="CF113" s="976">
        <v>1.7</v>
      </c>
      <c r="CG113" s="977"/>
      <c r="CH113" s="977"/>
      <c r="CI113" s="977"/>
      <c r="CJ113" s="977"/>
      <c r="CK113" s="1007"/>
      <c r="CL113" s="1008"/>
      <c r="CM113" s="978" t="s">
        <v>443</v>
      </c>
      <c r="CN113" s="979"/>
      <c r="CO113" s="979"/>
      <c r="CP113" s="979"/>
      <c r="CQ113" s="979"/>
      <c r="CR113" s="979"/>
      <c r="CS113" s="979"/>
      <c r="CT113" s="979"/>
      <c r="CU113" s="979"/>
      <c r="CV113" s="979"/>
      <c r="CW113" s="979"/>
      <c r="CX113" s="979"/>
      <c r="CY113" s="979"/>
      <c r="CZ113" s="979"/>
      <c r="DA113" s="979"/>
      <c r="DB113" s="979"/>
      <c r="DC113" s="979"/>
      <c r="DD113" s="979"/>
      <c r="DE113" s="979"/>
      <c r="DF113" s="980"/>
      <c r="DG113" s="1020" t="s">
        <v>444</v>
      </c>
      <c r="DH113" s="1021"/>
      <c r="DI113" s="1021"/>
      <c r="DJ113" s="1021"/>
      <c r="DK113" s="1022"/>
      <c r="DL113" s="1023" t="s">
        <v>402</v>
      </c>
      <c r="DM113" s="1021"/>
      <c r="DN113" s="1021"/>
      <c r="DO113" s="1021"/>
      <c r="DP113" s="1022"/>
      <c r="DQ113" s="1023" t="s">
        <v>402</v>
      </c>
      <c r="DR113" s="1021"/>
      <c r="DS113" s="1021"/>
      <c r="DT113" s="1021"/>
      <c r="DU113" s="1022"/>
      <c r="DV113" s="1024" t="s">
        <v>434</v>
      </c>
      <c r="DW113" s="1025"/>
      <c r="DX113" s="1025"/>
      <c r="DY113" s="1025"/>
      <c r="DZ113" s="1026"/>
    </row>
    <row r="114" spans="1:130" s="246" customFormat="1" ht="26.25" customHeight="1" x14ac:dyDescent="0.2">
      <c r="A114" s="1016"/>
      <c r="B114" s="1017"/>
      <c r="C114" s="1012" t="s">
        <v>445</v>
      </c>
      <c r="D114" s="1012"/>
      <c r="E114" s="1012"/>
      <c r="F114" s="1012"/>
      <c r="G114" s="1012"/>
      <c r="H114" s="1012"/>
      <c r="I114" s="1012"/>
      <c r="J114" s="1012"/>
      <c r="K114" s="1012"/>
      <c r="L114" s="1012"/>
      <c r="M114" s="1012"/>
      <c r="N114" s="1012"/>
      <c r="O114" s="1012"/>
      <c r="P114" s="1012"/>
      <c r="Q114" s="1012"/>
      <c r="R114" s="1012"/>
      <c r="S114" s="1012"/>
      <c r="T114" s="1012"/>
      <c r="U114" s="1012"/>
      <c r="V114" s="1012"/>
      <c r="W114" s="1012"/>
      <c r="X114" s="1012"/>
      <c r="Y114" s="1012"/>
      <c r="Z114" s="1013"/>
      <c r="AA114" s="1020">
        <v>74526</v>
      </c>
      <c r="AB114" s="1021"/>
      <c r="AC114" s="1021"/>
      <c r="AD114" s="1021"/>
      <c r="AE114" s="1022"/>
      <c r="AF114" s="1023">
        <v>66140</v>
      </c>
      <c r="AG114" s="1021"/>
      <c r="AH114" s="1021"/>
      <c r="AI114" s="1021"/>
      <c r="AJ114" s="1022"/>
      <c r="AK114" s="1023">
        <v>72722</v>
      </c>
      <c r="AL114" s="1021"/>
      <c r="AM114" s="1021"/>
      <c r="AN114" s="1021"/>
      <c r="AO114" s="1022"/>
      <c r="AP114" s="1024">
        <v>0.1</v>
      </c>
      <c r="AQ114" s="1025"/>
      <c r="AR114" s="1025"/>
      <c r="AS114" s="1025"/>
      <c r="AT114" s="1026"/>
      <c r="AU114" s="962"/>
      <c r="AV114" s="963"/>
      <c r="AW114" s="963"/>
      <c r="AX114" s="963"/>
      <c r="AY114" s="963"/>
      <c r="AZ114" s="1011" t="s">
        <v>446</v>
      </c>
      <c r="BA114" s="1012"/>
      <c r="BB114" s="1012"/>
      <c r="BC114" s="1012"/>
      <c r="BD114" s="1012"/>
      <c r="BE114" s="1012"/>
      <c r="BF114" s="1012"/>
      <c r="BG114" s="1012"/>
      <c r="BH114" s="1012"/>
      <c r="BI114" s="1012"/>
      <c r="BJ114" s="1012"/>
      <c r="BK114" s="1012"/>
      <c r="BL114" s="1012"/>
      <c r="BM114" s="1012"/>
      <c r="BN114" s="1012"/>
      <c r="BO114" s="1012"/>
      <c r="BP114" s="1013"/>
      <c r="BQ114" s="981">
        <v>11040653</v>
      </c>
      <c r="BR114" s="982"/>
      <c r="BS114" s="982"/>
      <c r="BT114" s="982"/>
      <c r="BU114" s="982"/>
      <c r="BV114" s="982">
        <v>9503818</v>
      </c>
      <c r="BW114" s="982"/>
      <c r="BX114" s="982"/>
      <c r="BY114" s="982"/>
      <c r="BZ114" s="982"/>
      <c r="CA114" s="982">
        <v>10505193</v>
      </c>
      <c r="CB114" s="982"/>
      <c r="CC114" s="982"/>
      <c r="CD114" s="982"/>
      <c r="CE114" s="982"/>
      <c r="CF114" s="976">
        <v>19.5</v>
      </c>
      <c r="CG114" s="977"/>
      <c r="CH114" s="977"/>
      <c r="CI114" s="977"/>
      <c r="CJ114" s="977"/>
      <c r="CK114" s="1007"/>
      <c r="CL114" s="1008"/>
      <c r="CM114" s="978" t="s">
        <v>447</v>
      </c>
      <c r="CN114" s="979"/>
      <c r="CO114" s="979"/>
      <c r="CP114" s="979"/>
      <c r="CQ114" s="979"/>
      <c r="CR114" s="979"/>
      <c r="CS114" s="979"/>
      <c r="CT114" s="979"/>
      <c r="CU114" s="979"/>
      <c r="CV114" s="979"/>
      <c r="CW114" s="979"/>
      <c r="CX114" s="979"/>
      <c r="CY114" s="979"/>
      <c r="CZ114" s="979"/>
      <c r="DA114" s="979"/>
      <c r="DB114" s="979"/>
      <c r="DC114" s="979"/>
      <c r="DD114" s="979"/>
      <c r="DE114" s="979"/>
      <c r="DF114" s="980"/>
      <c r="DG114" s="1020" t="s">
        <v>444</v>
      </c>
      <c r="DH114" s="1021"/>
      <c r="DI114" s="1021"/>
      <c r="DJ114" s="1021"/>
      <c r="DK114" s="1022"/>
      <c r="DL114" s="1023" t="s">
        <v>444</v>
      </c>
      <c r="DM114" s="1021"/>
      <c r="DN114" s="1021"/>
      <c r="DO114" s="1021"/>
      <c r="DP114" s="1022"/>
      <c r="DQ114" s="1023" t="s">
        <v>441</v>
      </c>
      <c r="DR114" s="1021"/>
      <c r="DS114" s="1021"/>
      <c r="DT114" s="1021"/>
      <c r="DU114" s="1022"/>
      <c r="DV114" s="1024" t="s">
        <v>441</v>
      </c>
      <c r="DW114" s="1025"/>
      <c r="DX114" s="1025"/>
      <c r="DY114" s="1025"/>
      <c r="DZ114" s="1026"/>
    </row>
    <row r="115" spans="1:130" s="246" customFormat="1" ht="26.25" customHeight="1" x14ac:dyDescent="0.2">
      <c r="A115" s="1016"/>
      <c r="B115" s="1017"/>
      <c r="C115" s="1012" t="s">
        <v>448</v>
      </c>
      <c r="D115" s="1012"/>
      <c r="E115" s="1012"/>
      <c r="F115" s="1012"/>
      <c r="G115" s="1012"/>
      <c r="H115" s="1012"/>
      <c r="I115" s="1012"/>
      <c r="J115" s="1012"/>
      <c r="K115" s="1012"/>
      <c r="L115" s="1012"/>
      <c r="M115" s="1012"/>
      <c r="N115" s="1012"/>
      <c r="O115" s="1012"/>
      <c r="P115" s="1012"/>
      <c r="Q115" s="1012"/>
      <c r="R115" s="1012"/>
      <c r="S115" s="1012"/>
      <c r="T115" s="1012"/>
      <c r="U115" s="1012"/>
      <c r="V115" s="1012"/>
      <c r="W115" s="1012"/>
      <c r="X115" s="1012"/>
      <c r="Y115" s="1012"/>
      <c r="Z115" s="1013"/>
      <c r="AA115" s="995">
        <v>46018</v>
      </c>
      <c r="AB115" s="996"/>
      <c r="AC115" s="996"/>
      <c r="AD115" s="996"/>
      <c r="AE115" s="997"/>
      <c r="AF115" s="998">
        <v>39118</v>
      </c>
      <c r="AG115" s="996"/>
      <c r="AH115" s="996"/>
      <c r="AI115" s="996"/>
      <c r="AJ115" s="997"/>
      <c r="AK115" s="998">
        <v>48808</v>
      </c>
      <c r="AL115" s="996"/>
      <c r="AM115" s="996"/>
      <c r="AN115" s="996"/>
      <c r="AO115" s="997"/>
      <c r="AP115" s="999">
        <v>0.1</v>
      </c>
      <c r="AQ115" s="1000"/>
      <c r="AR115" s="1000"/>
      <c r="AS115" s="1000"/>
      <c r="AT115" s="1001"/>
      <c r="AU115" s="962"/>
      <c r="AV115" s="963"/>
      <c r="AW115" s="963"/>
      <c r="AX115" s="963"/>
      <c r="AY115" s="963"/>
      <c r="AZ115" s="1011" t="s">
        <v>449</v>
      </c>
      <c r="BA115" s="1012"/>
      <c r="BB115" s="1012"/>
      <c r="BC115" s="1012"/>
      <c r="BD115" s="1012"/>
      <c r="BE115" s="1012"/>
      <c r="BF115" s="1012"/>
      <c r="BG115" s="1012"/>
      <c r="BH115" s="1012"/>
      <c r="BI115" s="1012"/>
      <c r="BJ115" s="1012"/>
      <c r="BK115" s="1012"/>
      <c r="BL115" s="1012"/>
      <c r="BM115" s="1012"/>
      <c r="BN115" s="1012"/>
      <c r="BO115" s="1012"/>
      <c r="BP115" s="1013"/>
      <c r="BQ115" s="981" t="s">
        <v>402</v>
      </c>
      <c r="BR115" s="982"/>
      <c r="BS115" s="982"/>
      <c r="BT115" s="982"/>
      <c r="BU115" s="982"/>
      <c r="BV115" s="982" t="s">
        <v>402</v>
      </c>
      <c r="BW115" s="982"/>
      <c r="BX115" s="982"/>
      <c r="BY115" s="982"/>
      <c r="BZ115" s="982"/>
      <c r="CA115" s="982" t="s">
        <v>402</v>
      </c>
      <c r="CB115" s="982"/>
      <c r="CC115" s="982"/>
      <c r="CD115" s="982"/>
      <c r="CE115" s="982"/>
      <c r="CF115" s="976" t="s">
        <v>402</v>
      </c>
      <c r="CG115" s="977"/>
      <c r="CH115" s="977"/>
      <c r="CI115" s="977"/>
      <c r="CJ115" s="977"/>
      <c r="CK115" s="1007"/>
      <c r="CL115" s="1008"/>
      <c r="CM115" s="1011" t="s">
        <v>450</v>
      </c>
      <c r="CN115" s="1032"/>
      <c r="CO115" s="1032"/>
      <c r="CP115" s="1032"/>
      <c r="CQ115" s="1032"/>
      <c r="CR115" s="1032"/>
      <c r="CS115" s="1032"/>
      <c r="CT115" s="1032"/>
      <c r="CU115" s="1032"/>
      <c r="CV115" s="1032"/>
      <c r="CW115" s="1032"/>
      <c r="CX115" s="1032"/>
      <c r="CY115" s="1032"/>
      <c r="CZ115" s="1032"/>
      <c r="DA115" s="1032"/>
      <c r="DB115" s="1032"/>
      <c r="DC115" s="1032"/>
      <c r="DD115" s="1032"/>
      <c r="DE115" s="1032"/>
      <c r="DF115" s="1013"/>
      <c r="DG115" s="1020" t="s">
        <v>402</v>
      </c>
      <c r="DH115" s="1021"/>
      <c r="DI115" s="1021"/>
      <c r="DJ115" s="1021"/>
      <c r="DK115" s="1022"/>
      <c r="DL115" s="1023" t="s">
        <v>402</v>
      </c>
      <c r="DM115" s="1021"/>
      <c r="DN115" s="1021"/>
      <c r="DO115" s="1021"/>
      <c r="DP115" s="1022"/>
      <c r="DQ115" s="1023" t="s">
        <v>434</v>
      </c>
      <c r="DR115" s="1021"/>
      <c r="DS115" s="1021"/>
      <c r="DT115" s="1021"/>
      <c r="DU115" s="1022"/>
      <c r="DV115" s="1024" t="s">
        <v>402</v>
      </c>
      <c r="DW115" s="1025"/>
      <c r="DX115" s="1025"/>
      <c r="DY115" s="1025"/>
      <c r="DZ115" s="1026"/>
    </row>
    <row r="116" spans="1:130" s="246" customFormat="1" ht="26.25" customHeight="1" x14ac:dyDescent="0.2">
      <c r="A116" s="1018"/>
      <c r="B116" s="1019"/>
      <c r="C116" s="1027" t="s">
        <v>451</v>
      </c>
      <c r="D116" s="1027"/>
      <c r="E116" s="1027"/>
      <c r="F116" s="1027"/>
      <c r="G116" s="1027"/>
      <c r="H116" s="1027"/>
      <c r="I116" s="1027"/>
      <c r="J116" s="1027"/>
      <c r="K116" s="1027"/>
      <c r="L116" s="1027"/>
      <c r="M116" s="1027"/>
      <c r="N116" s="1027"/>
      <c r="O116" s="1027"/>
      <c r="P116" s="1027"/>
      <c r="Q116" s="1027"/>
      <c r="R116" s="1027"/>
      <c r="S116" s="1027"/>
      <c r="T116" s="1027"/>
      <c r="U116" s="1027"/>
      <c r="V116" s="1027"/>
      <c r="W116" s="1027"/>
      <c r="X116" s="1027"/>
      <c r="Y116" s="1027"/>
      <c r="Z116" s="1028"/>
      <c r="AA116" s="1020" t="s">
        <v>402</v>
      </c>
      <c r="AB116" s="1021"/>
      <c r="AC116" s="1021"/>
      <c r="AD116" s="1021"/>
      <c r="AE116" s="1022"/>
      <c r="AF116" s="1023" t="s">
        <v>402</v>
      </c>
      <c r="AG116" s="1021"/>
      <c r="AH116" s="1021"/>
      <c r="AI116" s="1021"/>
      <c r="AJ116" s="1022"/>
      <c r="AK116" s="1023" t="s">
        <v>434</v>
      </c>
      <c r="AL116" s="1021"/>
      <c r="AM116" s="1021"/>
      <c r="AN116" s="1021"/>
      <c r="AO116" s="1022"/>
      <c r="AP116" s="1024" t="s">
        <v>402</v>
      </c>
      <c r="AQ116" s="1025"/>
      <c r="AR116" s="1025"/>
      <c r="AS116" s="1025"/>
      <c r="AT116" s="1026"/>
      <c r="AU116" s="962"/>
      <c r="AV116" s="963"/>
      <c r="AW116" s="963"/>
      <c r="AX116" s="963"/>
      <c r="AY116" s="963"/>
      <c r="AZ116" s="1029" t="s">
        <v>452</v>
      </c>
      <c r="BA116" s="1030"/>
      <c r="BB116" s="1030"/>
      <c r="BC116" s="1030"/>
      <c r="BD116" s="1030"/>
      <c r="BE116" s="1030"/>
      <c r="BF116" s="1030"/>
      <c r="BG116" s="1030"/>
      <c r="BH116" s="1030"/>
      <c r="BI116" s="1030"/>
      <c r="BJ116" s="1030"/>
      <c r="BK116" s="1030"/>
      <c r="BL116" s="1030"/>
      <c r="BM116" s="1030"/>
      <c r="BN116" s="1030"/>
      <c r="BO116" s="1030"/>
      <c r="BP116" s="1031"/>
      <c r="BQ116" s="981" t="s">
        <v>402</v>
      </c>
      <c r="BR116" s="982"/>
      <c r="BS116" s="982"/>
      <c r="BT116" s="982"/>
      <c r="BU116" s="982"/>
      <c r="BV116" s="982" t="s">
        <v>402</v>
      </c>
      <c r="BW116" s="982"/>
      <c r="BX116" s="982"/>
      <c r="BY116" s="982"/>
      <c r="BZ116" s="982"/>
      <c r="CA116" s="982" t="s">
        <v>402</v>
      </c>
      <c r="CB116" s="982"/>
      <c r="CC116" s="982"/>
      <c r="CD116" s="982"/>
      <c r="CE116" s="982"/>
      <c r="CF116" s="976" t="s">
        <v>439</v>
      </c>
      <c r="CG116" s="977"/>
      <c r="CH116" s="977"/>
      <c r="CI116" s="977"/>
      <c r="CJ116" s="977"/>
      <c r="CK116" s="1007"/>
      <c r="CL116" s="1008"/>
      <c r="CM116" s="978" t="s">
        <v>453</v>
      </c>
      <c r="CN116" s="979"/>
      <c r="CO116" s="979"/>
      <c r="CP116" s="979"/>
      <c r="CQ116" s="979"/>
      <c r="CR116" s="979"/>
      <c r="CS116" s="979"/>
      <c r="CT116" s="979"/>
      <c r="CU116" s="979"/>
      <c r="CV116" s="979"/>
      <c r="CW116" s="979"/>
      <c r="CX116" s="979"/>
      <c r="CY116" s="979"/>
      <c r="CZ116" s="979"/>
      <c r="DA116" s="979"/>
      <c r="DB116" s="979"/>
      <c r="DC116" s="979"/>
      <c r="DD116" s="979"/>
      <c r="DE116" s="979"/>
      <c r="DF116" s="980"/>
      <c r="DG116" s="1020">
        <v>143919</v>
      </c>
      <c r="DH116" s="1021"/>
      <c r="DI116" s="1021"/>
      <c r="DJ116" s="1021"/>
      <c r="DK116" s="1022"/>
      <c r="DL116" s="1023">
        <v>456106</v>
      </c>
      <c r="DM116" s="1021"/>
      <c r="DN116" s="1021"/>
      <c r="DO116" s="1021"/>
      <c r="DP116" s="1022"/>
      <c r="DQ116" s="1023">
        <v>424118</v>
      </c>
      <c r="DR116" s="1021"/>
      <c r="DS116" s="1021"/>
      <c r="DT116" s="1021"/>
      <c r="DU116" s="1022"/>
      <c r="DV116" s="1024">
        <v>0.8</v>
      </c>
      <c r="DW116" s="1025"/>
      <c r="DX116" s="1025"/>
      <c r="DY116" s="1025"/>
      <c r="DZ116" s="1026"/>
    </row>
    <row r="117" spans="1:130" s="246" customFormat="1" ht="26.25" customHeight="1" x14ac:dyDescent="0.2">
      <c r="A117" s="966" t="s">
        <v>186</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1037" t="s">
        <v>454</v>
      </c>
      <c r="Z117" s="948"/>
      <c r="AA117" s="1038">
        <v>1443577</v>
      </c>
      <c r="AB117" s="1039"/>
      <c r="AC117" s="1039"/>
      <c r="AD117" s="1039"/>
      <c r="AE117" s="1040"/>
      <c r="AF117" s="1041">
        <v>1449385</v>
      </c>
      <c r="AG117" s="1039"/>
      <c r="AH117" s="1039"/>
      <c r="AI117" s="1039"/>
      <c r="AJ117" s="1040"/>
      <c r="AK117" s="1041">
        <v>1078867</v>
      </c>
      <c r="AL117" s="1039"/>
      <c r="AM117" s="1039"/>
      <c r="AN117" s="1039"/>
      <c r="AO117" s="1040"/>
      <c r="AP117" s="1042"/>
      <c r="AQ117" s="1043"/>
      <c r="AR117" s="1043"/>
      <c r="AS117" s="1043"/>
      <c r="AT117" s="1044"/>
      <c r="AU117" s="962"/>
      <c r="AV117" s="963"/>
      <c r="AW117" s="963"/>
      <c r="AX117" s="963"/>
      <c r="AY117" s="963"/>
      <c r="AZ117" s="1029" t="s">
        <v>455</v>
      </c>
      <c r="BA117" s="1030"/>
      <c r="BB117" s="1030"/>
      <c r="BC117" s="1030"/>
      <c r="BD117" s="1030"/>
      <c r="BE117" s="1030"/>
      <c r="BF117" s="1030"/>
      <c r="BG117" s="1030"/>
      <c r="BH117" s="1030"/>
      <c r="BI117" s="1030"/>
      <c r="BJ117" s="1030"/>
      <c r="BK117" s="1030"/>
      <c r="BL117" s="1030"/>
      <c r="BM117" s="1030"/>
      <c r="BN117" s="1030"/>
      <c r="BO117" s="1030"/>
      <c r="BP117" s="1031"/>
      <c r="BQ117" s="981" t="s">
        <v>441</v>
      </c>
      <c r="BR117" s="982"/>
      <c r="BS117" s="982"/>
      <c r="BT117" s="982"/>
      <c r="BU117" s="982"/>
      <c r="BV117" s="982" t="s">
        <v>402</v>
      </c>
      <c r="BW117" s="982"/>
      <c r="BX117" s="982"/>
      <c r="BY117" s="982"/>
      <c r="BZ117" s="982"/>
      <c r="CA117" s="982" t="s">
        <v>402</v>
      </c>
      <c r="CB117" s="982"/>
      <c r="CC117" s="982"/>
      <c r="CD117" s="982"/>
      <c r="CE117" s="982"/>
      <c r="CF117" s="976" t="s">
        <v>402</v>
      </c>
      <c r="CG117" s="977"/>
      <c r="CH117" s="977"/>
      <c r="CI117" s="977"/>
      <c r="CJ117" s="977"/>
      <c r="CK117" s="1007"/>
      <c r="CL117" s="1008"/>
      <c r="CM117" s="978" t="s">
        <v>456</v>
      </c>
      <c r="CN117" s="979"/>
      <c r="CO117" s="979"/>
      <c r="CP117" s="979"/>
      <c r="CQ117" s="979"/>
      <c r="CR117" s="979"/>
      <c r="CS117" s="979"/>
      <c r="CT117" s="979"/>
      <c r="CU117" s="979"/>
      <c r="CV117" s="979"/>
      <c r="CW117" s="979"/>
      <c r="CX117" s="979"/>
      <c r="CY117" s="979"/>
      <c r="CZ117" s="979"/>
      <c r="DA117" s="979"/>
      <c r="DB117" s="979"/>
      <c r="DC117" s="979"/>
      <c r="DD117" s="979"/>
      <c r="DE117" s="979"/>
      <c r="DF117" s="980"/>
      <c r="DG117" s="1020" t="s">
        <v>444</v>
      </c>
      <c r="DH117" s="1021"/>
      <c r="DI117" s="1021"/>
      <c r="DJ117" s="1021"/>
      <c r="DK117" s="1022"/>
      <c r="DL117" s="1023" t="s">
        <v>402</v>
      </c>
      <c r="DM117" s="1021"/>
      <c r="DN117" s="1021"/>
      <c r="DO117" s="1021"/>
      <c r="DP117" s="1022"/>
      <c r="DQ117" s="1023" t="s">
        <v>402</v>
      </c>
      <c r="DR117" s="1021"/>
      <c r="DS117" s="1021"/>
      <c r="DT117" s="1021"/>
      <c r="DU117" s="1022"/>
      <c r="DV117" s="1024" t="s">
        <v>402</v>
      </c>
      <c r="DW117" s="1025"/>
      <c r="DX117" s="1025"/>
      <c r="DY117" s="1025"/>
      <c r="DZ117" s="1026"/>
    </row>
    <row r="118" spans="1:130" s="246" customFormat="1" ht="26.25" customHeight="1" x14ac:dyDescent="0.2">
      <c r="A118" s="966" t="s">
        <v>423</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6" t="s">
        <v>421</v>
      </c>
      <c r="AB118" s="947"/>
      <c r="AC118" s="947"/>
      <c r="AD118" s="947"/>
      <c r="AE118" s="948"/>
      <c r="AF118" s="946" t="s">
        <v>303</v>
      </c>
      <c r="AG118" s="947"/>
      <c r="AH118" s="947"/>
      <c r="AI118" s="947"/>
      <c r="AJ118" s="948"/>
      <c r="AK118" s="946" t="s">
        <v>302</v>
      </c>
      <c r="AL118" s="947"/>
      <c r="AM118" s="947"/>
      <c r="AN118" s="947"/>
      <c r="AO118" s="948"/>
      <c r="AP118" s="1033" t="s">
        <v>422</v>
      </c>
      <c r="AQ118" s="1034"/>
      <c r="AR118" s="1034"/>
      <c r="AS118" s="1034"/>
      <c r="AT118" s="1035"/>
      <c r="AU118" s="962"/>
      <c r="AV118" s="963"/>
      <c r="AW118" s="963"/>
      <c r="AX118" s="963"/>
      <c r="AY118" s="963"/>
      <c r="AZ118" s="1036" t="s">
        <v>457</v>
      </c>
      <c r="BA118" s="1027"/>
      <c r="BB118" s="1027"/>
      <c r="BC118" s="1027"/>
      <c r="BD118" s="1027"/>
      <c r="BE118" s="1027"/>
      <c r="BF118" s="1027"/>
      <c r="BG118" s="1027"/>
      <c r="BH118" s="1027"/>
      <c r="BI118" s="1027"/>
      <c r="BJ118" s="1027"/>
      <c r="BK118" s="1027"/>
      <c r="BL118" s="1027"/>
      <c r="BM118" s="1027"/>
      <c r="BN118" s="1027"/>
      <c r="BO118" s="1027"/>
      <c r="BP118" s="1028"/>
      <c r="BQ118" s="1059" t="s">
        <v>402</v>
      </c>
      <c r="BR118" s="1060"/>
      <c r="BS118" s="1060"/>
      <c r="BT118" s="1060"/>
      <c r="BU118" s="1060"/>
      <c r="BV118" s="1060" t="s">
        <v>402</v>
      </c>
      <c r="BW118" s="1060"/>
      <c r="BX118" s="1060"/>
      <c r="BY118" s="1060"/>
      <c r="BZ118" s="1060"/>
      <c r="CA118" s="1060" t="s">
        <v>402</v>
      </c>
      <c r="CB118" s="1060"/>
      <c r="CC118" s="1060"/>
      <c r="CD118" s="1060"/>
      <c r="CE118" s="1060"/>
      <c r="CF118" s="976" t="s">
        <v>402</v>
      </c>
      <c r="CG118" s="977"/>
      <c r="CH118" s="977"/>
      <c r="CI118" s="977"/>
      <c r="CJ118" s="977"/>
      <c r="CK118" s="1007"/>
      <c r="CL118" s="1008"/>
      <c r="CM118" s="978" t="s">
        <v>458</v>
      </c>
      <c r="CN118" s="979"/>
      <c r="CO118" s="979"/>
      <c r="CP118" s="979"/>
      <c r="CQ118" s="979"/>
      <c r="CR118" s="979"/>
      <c r="CS118" s="979"/>
      <c r="CT118" s="979"/>
      <c r="CU118" s="979"/>
      <c r="CV118" s="979"/>
      <c r="CW118" s="979"/>
      <c r="CX118" s="979"/>
      <c r="CY118" s="979"/>
      <c r="CZ118" s="979"/>
      <c r="DA118" s="979"/>
      <c r="DB118" s="979"/>
      <c r="DC118" s="979"/>
      <c r="DD118" s="979"/>
      <c r="DE118" s="979"/>
      <c r="DF118" s="980"/>
      <c r="DG118" s="1020" t="s">
        <v>402</v>
      </c>
      <c r="DH118" s="1021"/>
      <c r="DI118" s="1021"/>
      <c r="DJ118" s="1021"/>
      <c r="DK118" s="1022"/>
      <c r="DL118" s="1023" t="s">
        <v>402</v>
      </c>
      <c r="DM118" s="1021"/>
      <c r="DN118" s="1021"/>
      <c r="DO118" s="1021"/>
      <c r="DP118" s="1022"/>
      <c r="DQ118" s="1023" t="s">
        <v>402</v>
      </c>
      <c r="DR118" s="1021"/>
      <c r="DS118" s="1021"/>
      <c r="DT118" s="1021"/>
      <c r="DU118" s="1022"/>
      <c r="DV118" s="1024" t="s">
        <v>402</v>
      </c>
      <c r="DW118" s="1025"/>
      <c r="DX118" s="1025"/>
      <c r="DY118" s="1025"/>
      <c r="DZ118" s="1026"/>
    </row>
    <row r="119" spans="1:130" s="246" customFormat="1" ht="26.25" customHeight="1" x14ac:dyDescent="0.2">
      <c r="A119" s="1120" t="s">
        <v>426</v>
      </c>
      <c r="B119" s="1006"/>
      <c r="C119" s="985" t="s">
        <v>427</v>
      </c>
      <c r="D119" s="986"/>
      <c r="E119" s="986"/>
      <c r="F119" s="986"/>
      <c r="G119" s="986"/>
      <c r="H119" s="986"/>
      <c r="I119" s="986"/>
      <c r="J119" s="986"/>
      <c r="K119" s="986"/>
      <c r="L119" s="986"/>
      <c r="M119" s="986"/>
      <c r="N119" s="986"/>
      <c r="O119" s="986"/>
      <c r="P119" s="986"/>
      <c r="Q119" s="986"/>
      <c r="R119" s="986"/>
      <c r="S119" s="986"/>
      <c r="T119" s="986"/>
      <c r="U119" s="986"/>
      <c r="V119" s="986"/>
      <c r="W119" s="986"/>
      <c r="X119" s="986"/>
      <c r="Y119" s="986"/>
      <c r="Z119" s="987"/>
      <c r="AA119" s="953" t="s">
        <v>441</v>
      </c>
      <c r="AB119" s="954"/>
      <c r="AC119" s="954"/>
      <c r="AD119" s="954"/>
      <c r="AE119" s="955"/>
      <c r="AF119" s="956" t="s">
        <v>402</v>
      </c>
      <c r="AG119" s="954"/>
      <c r="AH119" s="954"/>
      <c r="AI119" s="954"/>
      <c r="AJ119" s="955"/>
      <c r="AK119" s="956" t="s">
        <v>402</v>
      </c>
      <c r="AL119" s="954"/>
      <c r="AM119" s="954"/>
      <c r="AN119" s="954"/>
      <c r="AO119" s="955"/>
      <c r="AP119" s="957" t="s">
        <v>434</v>
      </c>
      <c r="AQ119" s="958"/>
      <c r="AR119" s="958"/>
      <c r="AS119" s="958"/>
      <c r="AT119" s="959"/>
      <c r="AU119" s="964"/>
      <c r="AV119" s="965"/>
      <c r="AW119" s="965"/>
      <c r="AX119" s="965"/>
      <c r="AY119" s="965"/>
      <c r="AZ119" s="277" t="s">
        <v>186</v>
      </c>
      <c r="BA119" s="277"/>
      <c r="BB119" s="277"/>
      <c r="BC119" s="277"/>
      <c r="BD119" s="277"/>
      <c r="BE119" s="277"/>
      <c r="BF119" s="277"/>
      <c r="BG119" s="277"/>
      <c r="BH119" s="277"/>
      <c r="BI119" s="277"/>
      <c r="BJ119" s="277"/>
      <c r="BK119" s="277"/>
      <c r="BL119" s="277"/>
      <c r="BM119" s="277"/>
      <c r="BN119" s="277"/>
      <c r="BO119" s="1037" t="s">
        <v>459</v>
      </c>
      <c r="BP119" s="1068"/>
      <c r="BQ119" s="1059">
        <v>18699007</v>
      </c>
      <c r="BR119" s="1060"/>
      <c r="BS119" s="1060"/>
      <c r="BT119" s="1060"/>
      <c r="BU119" s="1060"/>
      <c r="BV119" s="1060">
        <v>16175090</v>
      </c>
      <c r="BW119" s="1060"/>
      <c r="BX119" s="1060"/>
      <c r="BY119" s="1060"/>
      <c r="BZ119" s="1060"/>
      <c r="CA119" s="1060">
        <v>17298150</v>
      </c>
      <c r="CB119" s="1060"/>
      <c r="CC119" s="1060"/>
      <c r="CD119" s="1060"/>
      <c r="CE119" s="1060"/>
      <c r="CF119" s="1061"/>
      <c r="CG119" s="1062"/>
      <c r="CH119" s="1062"/>
      <c r="CI119" s="1062"/>
      <c r="CJ119" s="1063"/>
      <c r="CK119" s="1009"/>
      <c r="CL119" s="1010"/>
      <c r="CM119" s="1064" t="s">
        <v>460</v>
      </c>
      <c r="CN119" s="1065"/>
      <c r="CO119" s="1065"/>
      <c r="CP119" s="1065"/>
      <c r="CQ119" s="1065"/>
      <c r="CR119" s="1065"/>
      <c r="CS119" s="1065"/>
      <c r="CT119" s="1065"/>
      <c r="CU119" s="1065"/>
      <c r="CV119" s="1065"/>
      <c r="CW119" s="1065"/>
      <c r="CX119" s="1065"/>
      <c r="CY119" s="1065"/>
      <c r="CZ119" s="1065"/>
      <c r="DA119" s="1065"/>
      <c r="DB119" s="1065"/>
      <c r="DC119" s="1065"/>
      <c r="DD119" s="1065"/>
      <c r="DE119" s="1065"/>
      <c r="DF119" s="1066"/>
      <c r="DG119" s="1067">
        <v>52950</v>
      </c>
      <c r="DH119" s="1046"/>
      <c r="DI119" s="1046"/>
      <c r="DJ119" s="1046"/>
      <c r="DK119" s="1047"/>
      <c r="DL119" s="1045">
        <v>169850</v>
      </c>
      <c r="DM119" s="1046"/>
      <c r="DN119" s="1046"/>
      <c r="DO119" s="1046"/>
      <c r="DP119" s="1047"/>
      <c r="DQ119" s="1045">
        <v>151030</v>
      </c>
      <c r="DR119" s="1046"/>
      <c r="DS119" s="1046"/>
      <c r="DT119" s="1046"/>
      <c r="DU119" s="1047"/>
      <c r="DV119" s="1048">
        <v>0.3</v>
      </c>
      <c r="DW119" s="1049"/>
      <c r="DX119" s="1049"/>
      <c r="DY119" s="1049"/>
      <c r="DZ119" s="1050"/>
    </row>
    <row r="120" spans="1:130" s="246" customFormat="1" ht="26.25" customHeight="1" x14ac:dyDescent="0.2">
      <c r="A120" s="1121"/>
      <c r="B120" s="1008"/>
      <c r="C120" s="978" t="s">
        <v>433</v>
      </c>
      <c r="D120" s="979"/>
      <c r="E120" s="979"/>
      <c r="F120" s="979"/>
      <c r="G120" s="979"/>
      <c r="H120" s="979"/>
      <c r="I120" s="979"/>
      <c r="J120" s="979"/>
      <c r="K120" s="979"/>
      <c r="L120" s="979"/>
      <c r="M120" s="979"/>
      <c r="N120" s="979"/>
      <c r="O120" s="979"/>
      <c r="P120" s="979"/>
      <c r="Q120" s="979"/>
      <c r="R120" s="979"/>
      <c r="S120" s="979"/>
      <c r="T120" s="979"/>
      <c r="U120" s="979"/>
      <c r="V120" s="979"/>
      <c r="W120" s="979"/>
      <c r="X120" s="979"/>
      <c r="Y120" s="979"/>
      <c r="Z120" s="980"/>
      <c r="AA120" s="1020" t="s">
        <v>434</v>
      </c>
      <c r="AB120" s="1021"/>
      <c r="AC120" s="1021"/>
      <c r="AD120" s="1021"/>
      <c r="AE120" s="1022"/>
      <c r="AF120" s="1023" t="s">
        <v>434</v>
      </c>
      <c r="AG120" s="1021"/>
      <c r="AH120" s="1021"/>
      <c r="AI120" s="1021"/>
      <c r="AJ120" s="1022"/>
      <c r="AK120" s="1023" t="s">
        <v>439</v>
      </c>
      <c r="AL120" s="1021"/>
      <c r="AM120" s="1021"/>
      <c r="AN120" s="1021"/>
      <c r="AO120" s="1022"/>
      <c r="AP120" s="1024" t="s">
        <v>434</v>
      </c>
      <c r="AQ120" s="1025"/>
      <c r="AR120" s="1025"/>
      <c r="AS120" s="1025"/>
      <c r="AT120" s="1026"/>
      <c r="AU120" s="1051" t="s">
        <v>461</v>
      </c>
      <c r="AV120" s="1052"/>
      <c r="AW120" s="1052"/>
      <c r="AX120" s="1052"/>
      <c r="AY120" s="1053"/>
      <c r="AZ120" s="1002" t="s">
        <v>462</v>
      </c>
      <c r="BA120" s="951"/>
      <c r="BB120" s="951"/>
      <c r="BC120" s="951"/>
      <c r="BD120" s="951"/>
      <c r="BE120" s="951"/>
      <c r="BF120" s="951"/>
      <c r="BG120" s="951"/>
      <c r="BH120" s="951"/>
      <c r="BI120" s="951"/>
      <c r="BJ120" s="951"/>
      <c r="BK120" s="951"/>
      <c r="BL120" s="951"/>
      <c r="BM120" s="951"/>
      <c r="BN120" s="951"/>
      <c r="BO120" s="951"/>
      <c r="BP120" s="952"/>
      <c r="BQ120" s="988">
        <v>67286482</v>
      </c>
      <c r="BR120" s="989"/>
      <c r="BS120" s="989"/>
      <c r="BT120" s="989"/>
      <c r="BU120" s="989"/>
      <c r="BV120" s="989">
        <v>67904330</v>
      </c>
      <c r="BW120" s="989"/>
      <c r="BX120" s="989"/>
      <c r="BY120" s="989"/>
      <c r="BZ120" s="989"/>
      <c r="CA120" s="989">
        <v>67196559</v>
      </c>
      <c r="CB120" s="989"/>
      <c r="CC120" s="989"/>
      <c r="CD120" s="989"/>
      <c r="CE120" s="989"/>
      <c r="CF120" s="1003">
        <v>124.7</v>
      </c>
      <c r="CG120" s="1004"/>
      <c r="CH120" s="1004"/>
      <c r="CI120" s="1004"/>
      <c r="CJ120" s="1004"/>
      <c r="CK120" s="1069" t="s">
        <v>463</v>
      </c>
      <c r="CL120" s="1070"/>
      <c r="CM120" s="1070"/>
      <c r="CN120" s="1070"/>
      <c r="CO120" s="1071"/>
      <c r="CP120" s="1077" t="s">
        <v>464</v>
      </c>
      <c r="CQ120" s="1078"/>
      <c r="CR120" s="1078"/>
      <c r="CS120" s="1078"/>
      <c r="CT120" s="1078"/>
      <c r="CU120" s="1078"/>
      <c r="CV120" s="1078"/>
      <c r="CW120" s="1078"/>
      <c r="CX120" s="1078"/>
      <c r="CY120" s="1078"/>
      <c r="CZ120" s="1078"/>
      <c r="DA120" s="1078"/>
      <c r="DB120" s="1078"/>
      <c r="DC120" s="1078"/>
      <c r="DD120" s="1078"/>
      <c r="DE120" s="1078"/>
      <c r="DF120" s="1079"/>
      <c r="DG120" s="988" t="s">
        <v>402</v>
      </c>
      <c r="DH120" s="989"/>
      <c r="DI120" s="989"/>
      <c r="DJ120" s="989"/>
      <c r="DK120" s="989"/>
      <c r="DL120" s="989" t="s">
        <v>439</v>
      </c>
      <c r="DM120" s="989"/>
      <c r="DN120" s="989"/>
      <c r="DO120" s="989"/>
      <c r="DP120" s="989"/>
      <c r="DQ120" s="989" t="s">
        <v>402</v>
      </c>
      <c r="DR120" s="989"/>
      <c r="DS120" s="989"/>
      <c r="DT120" s="989"/>
      <c r="DU120" s="989"/>
      <c r="DV120" s="990" t="s">
        <v>429</v>
      </c>
      <c r="DW120" s="990"/>
      <c r="DX120" s="990"/>
      <c r="DY120" s="990"/>
      <c r="DZ120" s="991"/>
    </row>
    <row r="121" spans="1:130" s="246" customFormat="1" ht="26.25" customHeight="1" x14ac:dyDescent="0.2">
      <c r="A121" s="1121"/>
      <c r="B121" s="1008"/>
      <c r="C121" s="1029" t="s">
        <v>465</v>
      </c>
      <c r="D121" s="1030"/>
      <c r="E121" s="1030"/>
      <c r="F121" s="1030"/>
      <c r="G121" s="1030"/>
      <c r="H121" s="1030"/>
      <c r="I121" s="1030"/>
      <c r="J121" s="1030"/>
      <c r="K121" s="1030"/>
      <c r="L121" s="1030"/>
      <c r="M121" s="1030"/>
      <c r="N121" s="1030"/>
      <c r="O121" s="1030"/>
      <c r="P121" s="1030"/>
      <c r="Q121" s="1030"/>
      <c r="R121" s="1030"/>
      <c r="S121" s="1030"/>
      <c r="T121" s="1030"/>
      <c r="U121" s="1030"/>
      <c r="V121" s="1030"/>
      <c r="W121" s="1030"/>
      <c r="X121" s="1030"/>
      <c r="Y121" s="1030"/>
      <c r="Z121" s="1031"/>
      <c r="AA121" s="1020" t="s">
        <v>402</v>
      </c>
      <c r="AB121" s="1021"/>
      <c r="AC121" s="1021"/>
      <c r="AD121" s="1021"/>
      <c r="AE121" s="1022"/>
      <c r="AF121" s="1023" t="s">
        <v>402</v>
      </c>
      <c r="AG121" s="1021"/>
      <c r="AH121" s="1021"/>
      <c r="AI121" s="1021"/>
      <c r="AJ121" s="1022"/>
      <c r="AK121" s="1023" t="s">
        <v>402</v>
      </c>
      <c r="AL121" s="1021"/>
      <c r="AM121" s="1021"/>
      <c r="AN121" s="1021"/>
      <c r="AO121" s="1022"/>
      <c r="AP121" s="1024" t="s">
        <v>402</v>
      </c>
      <c r="AQ121" s="1025"/>
      <c r="AR121" s="1025"/>
      <c r="AS121" s="1025"/>
      <c r="AT121" s="1026"/>
      <c r="AU121" s="1054"/>
      <c r="AV121" s="1055"/>
      <c r="AW121" s="1055"/>
      <c r="AX121" s="1055"/>
      <c r="AY121" s="1056"/>
      <c r="AZ121" s="1011" t="s">
        <v>466</v>
      </c>
      <c r="BA121" s="1012"/>
      <c r="BB121" s="1012"/>
      <c r="BC121" s="1012"/>
      <c r="BD121" s="1012"/>
      <c r="BE121" s="1012"/>
      <c r="BF121" s="1012"/>
      <c r="BG121" s="1012"/>
      <c r="BH121" s="1012"/>
      <c r="BI121" s="1012"/>
      <c r="BJ121" s="1012"/>
      <c r="BK121" s="1012"/>
      <c r="BL121" s="1012"/>
      <c r="BM121" s="1012"/>
      <c r="BN121" s="1012"/>
      <c r="BO121" s="1012"/>
      <c r="BP121" s="1013"/>
      <c r="BQ121" s="981" t="s">
        <v>439</v>
      </c>
      <c r="BR121" s="982"/>
      <c r="BS121" s="982"/>
      <c r="BT121" s="982"/>
      <c r="BU121" s="982"/>
      <c r="BV121" s="982" t="s">
        <v>439</v>
      </c>
      <c r="BW121" s="982"/>
      <c r="BX121" s="982"/>
      <c r="BY121" s="982"/>
      <c r="BZ121" s="982"/>
      <c r="CA121" s="982" t="s">
        <v>441</v>
      </c>
      <c r="CB121" s="982"/>
      <c r="CC121" s="982"/>
      <c r="CD121" s="982"/>
      <c r="CE121" s="982"/>
      <c r="CF121" s="976" t="s">
        <v>402</v>
      </c>
      <c r="CG121" s="977"/>
      <c r="CH121" s="977"/>
      <c r="CI121" s="977"/>
      <c r="CJ121" s="977"/>
      <c r="CK121" s="1072"/>
      <c r="CL121" s="1073"/>
      <c r="CM121" s="1073"/>
      <c r="CN121" s="1073"/>
      <c r="CO121" s="1074"/>
      <c r="CP121" s="1082" t="s">
        <v>467</v>
      </c>
      <c r="CQ121" s="1083"/>
      <c r="CR121" s="1083"/>
      <c r="CS121" s="1083"/>
      <c r="CT121" s="1083"/>
      <c r="CU121" s="1083"/>
      <c r="CV121" s="1083"/>
      <c r="CW121" s="1083"/>
      <c r="CX121" s="1083"/>
      <c r="CY121" s="1083"/>
      <c r="CZ121" s="1083"/>
      <c r="DA121" s="1083"/>
      <c r="DB121" s="1083"/>
      <c r="DC121" s="1083"/>
      <c r="DD121" s="1083"/>
      <c r="DE121" s="1083"/>
      <c r="DF121" s="1084"/>
      <c r="DG121" s="981" t="s">
        <v>429</v>
      </c>
      <c r="DH121" s="982"/>
      <c r="DI121" s="982"/>
      <c r="DJ121" s="982"/>
      <c r="DK121" s="982"/>
      <c r="DL121" s="982" t="s">
        <v>402</v>
      </c>
      <c r="DM121" s="982"/>
      <c r="DN121" s="982"/>
      <c r="DO121" s="982"/>
      <c r="DP121" s="982"/>
      <c r="DQ121" s="982" t="s">
        <v>402</v>
      </c>
      <c r="DR121" s="982"/>
      <c r="DS121" s="982"/>
      <c r="DT121" s="982"/>
      <c r="DU121" s="982"/>
      <c r="DV121" s="983" t="s">
        <v>441</v>
      </c>
      <c r="DW121" s="983"/>
      <c r="DX121" s="983"/>
      <c r="DY121" s="983"/>
      <c r="DZ121" s="984"/>
    </row>
    <row r="122" spans="1:130" s="246" customFormat="1" ht="26.25" customHeight="1" x14ac:dyDescent="0.2">
      <c r="A122" s="1121"/>
      <c r="B122" s="1008"/>
      <c r="C122" s="978" t="s">
        <v>447</v>
      </c>
      <c r="D122" s="979"/>
      <c r="E122" s="979"/>
      <c r="F122" s="979"/>
      <c r="G122" s="979"/>
      <c r="H122" s="979"/>
      <c r="I122" s="979"/>
      <c r="J122" s="979"/>
      <c r="K122" s="979"/>
      <c r="L122" s="979"/>
      <c r="M122" s="979"/>
      <c r="N122" s="979"/>
      <c r="O122" s="979"/>
      <c r="P122" s="979"/>
      <c r="Q122" s="979"/>
      <c r="R122" s="979"/>
      <c r="S122" s="979"/>
      <c r="T122" s="979"/>
      <c r="U122" s="979"/>
      <c r="V122" s="979"/>
      <c r="W122" s="979"/>
      <c r="X122" s="979"/>
      <c r="Y122" s="979"/>
      <c r="Z122" s="980"/>
      <c r="AA122" s="1020" t="s">
        <v>439</v>
      </c>
      <c r="AB122" s="1021"/>
      <c r="AC122" s="1021"/>
      <c r="AD122" s="1021"/>
      <c r="AE122" s="1022"/>
      <c r="AF122" s="1023" t="s">
        <v>402</v>
      </c>
      <c r="AG122" s="1021"/>
      <c r="AH122" s="1021"/>
      <c r="AI122" s="1021"/>
      <c r="AJ122" s="1022"/>
      <c r="AK122" s="1023" t="s">
        <v>402</v>
      </c>
      <c r="AL122" s="1021"/>
      <c r="AM122" s="1021"/>
      <c r="AN122" s="1021"/>
      <c r="AO122" s="1022"/>
      <c r="AP122" s="1024" t="s">
        <v>429</v>
      </c>
      <c r="AQ122" s="1025"/>
      <c r="AR122" s="1025"/>
      <c r="AS122" s="1025"/>
      <c r="AT122" s="1026"/>
      <c r="AU122" s="1054"/>
      <c r="AV122" s="1055"/>
      <c r="AW122" s="1055"/>
      <c r="AX122" s="1055"/>
      <c r="AY122" s="1056"/>
      <c r="AZ122" s="1036" t="s">
        <v>468</v>
      </c>
      <c r="BA122" s="1027"/>
      <c r="BB122" s="1027"/>
      <c r="BC122" s="1027"/>
      <c r="BD122" s="1027"/>
      <c r="BE122" s="1027"/>
      <c r="BF122" s="1027"/>
      <c r="BG122" s="1027"/>
      <c r="BH122" s="1027"/>
      <c r="BI122" s="1027"/>
      <c r="BJ122" s="1027"/>
      <c r="BK122" s="1027"/>
      <c r="BL122" s="1027"/>
      <c r="BM122" s="1027"/>
      <c r="BN122" s="1027"/>
      <c r="BO122" s="1027"/>
      <c r="BP122" s="1028"/>
      <c r="BQ122" s="1059">
        <v>37288245</v>
      </c>
      <c r="BR122" s="1060"/>
      <c r="BS122" s="1060"/>
      <c r="BT122" s="1060"/>
      <c r="BU122" s="1060"/>
      <c r="BV122" s="1060">
        <v>33981254</v>
      </c>
      <c r="BW122" s="1060"/>
      <c r="BX122" s="1060"/>
      <c r="BY122" s="1060"/>
      <c r="BZ122" s="1060"/>
      <c r="CA122" s="1060">
        <v>30890411</v>
      </c>
      <c r="CB122" s="1060"/>
      <c r="CC122" s="1060"/>
      <c r="CD122" s="1060"/>
      <c r="CE122" s="1060"/>
      <c r="CF122" s="1080">
        <v>57.3</v>
      </c>
      <c r="CG122" s="1081"/>
      <c r="CH122" s="1081"/>
      <c r="CI122" s="1081"/>
      <c r="CJ122" s="1081"/>
      <c r="CK122" s="1072"/>
      <c r="CL122" s="1073"/>
      <c r="CM122" s="1073"/>
      <c r="CN122" s="1073"/>
      <c r="CO122" s="1074"/>
      <c r="CP122" s="1082" t="s">
        <v>469</v>
      </c>
      <c r="CQ122" s="1083"/>
      <c r="CR122" s="1083"/>
      <c r="CS122" s="1083"/>
      <c r="CT122" s="1083"/>
      <c r="CU122" s="1083"/>
      <c r="CV122" s="1083"/>
      <c r="CW122" s="1083"/>
      <c r="CX122" s="1083"/>
      <c r="CY122" s="1083"/>
      <c r="CZ122" s="1083"/>
      <c r="DA122" s="1083"/>
      <c r="DB122" s="1083"/>
      <c r="DC122" s="1083"/>
      <c r="DD122" s="1083"/>
      <c r="DE122" s="1083"/>
      <c r="DF122" s="1084"/>
      <c r="DG122" s="981" t="s">
        <v>441</v>
      </c>
      <c r="DH122" s="982"/>
      <c r="DI122" s="982"/>
      <c r="DJ122" s="982"/>
      <c r="DK122" s="982"/>
      <c r="DL122" s="982" t="s">
        <v>402</v>
      </c>
      <c r="DM122" s="982"/>
      <c r="DN122" s="982"/>
      <c r="DO122" s="982"/>
      <c r="DP122" s="982"/>
      <c r="DQ122" s="982" t="s">
        <v>402</v>
      </c>
      <c r="DR122" s="982"/>
      <c r="DS122" s="982"/>
      <c r="DT122" s="982"/>
      <c r="DU122" s="982"/>
      <c r="DV122" s="983" t="s">
        <v>402</v>
      </c>
      <c r="DW122" s="983"/>
      <c r="DX122" s="983"/>
      <c r="DY122" s="983"/>
      <c r="DZ122" s="984"/>
    </row>
    <row r="123" spans="1:130" s="246" customFormat="1" ht="26.25" customHeight="1" x14ac:dyDescent="0.2">
      <c r="A123" s="1121"/>
      <c r="B123" s="1008"/>
      <c r="C123" s="978" t="s">
        <v>453</v>
      </c>
      <c r="D123" s="979"/>
      <c r="E123" s="979"/>
      <c r="F123" s="979"/>
      <c r="G123" s="979"/>
      <c r="H123" s="979"/>
      <c r="I123" s="979"/>
      <c r="J123" s="979"/>
      <c r="K123" s="979"/>
      <c r="L123" s="979"/>
      <c r="M123" s="979"/>
      <c r="N123" s="979"/>
      <c r="O123" s="979"/>
      <c r="P123" s="979"/>
      <c r="Q123" s="979"/>
      <c r="R123" s="979"/>
      <c r="S123" s="979"/>
      <c r="T123" s="979"/>
      <c r="U123" s="979"/>
      <c r="V123" s="979"/>
      <c r="W123" s="979"/>
      <c r="X123" s="979"/>
      <c r="Y123" s="979"/>
      <c r="Z123" s="980"/>
      <c r="AA123" s="1020">
        <v>32418</v>
      </c>
      <c r="AB123" s="1021"/>
      <c r="AC123" s="1021"/>
      <c r="AD123" s="1021"/>
      <c r="AE123" s="1022"/>
      <c r="AF123" s="1023">
        <v>25518</v>
      </c>
      <c r="AG123" s="1021"/>
      <c r="AH123" s="1021"/>
      <c r="AI123" s="1021"/>
      <c r="AJ123" s="1022"/>
      <c r="AK123" s="1023">
        <v>29988</v>
      </c>
      <c r="AL123" s="1021"/>
      <c r="AM123" s="1021"/>
      <c r="AN123" s="1021"/>
      <c r="AO123" s="1022"/>
      <c r="AP123" s="1024">
        <v>0.1</v>
      </c>
      <c r="AQ123" s="1025"/>
      <c r="AR123" s="1025"/>
      <c r="AS123" s="1025"/>
      <c r="AT123" s="1026"/>
      <c r="AU123" s="1057"/>
      <c r="AV123" s="1058"/>
      <c r="AW123" s="1058"/>
      <c r="AX123" s="1058"/>
      <c r="AY123" s="1058"/>
      <c r="AZ123" s="277" t="s">
        <v>186</v>
      </c>
      <c r="BA123" s="277"/>
      <c r="BB123" s="277"/>
      <c r="BC123" s="277"/>
      <c r="BD123" s="277"/>
      <c r="BE123" s="277"/>
      <c r="BF123" s="277"/>
      <c r="BG123" s="277"/>
      <c r="BH123" s="277"/>
      <c r="BI123" s="277"/>
      <c r="BJ123" s="277"/>
      <c r="BK123" s="277"/>
      <c r="BL123" s="277"/>
      <c r="BM123" s="277"/>
      <c r="BN123" s="277"/>
      <c r="BO123" s="1037" t="s">
        <v>470</v>
      </c>
      <c r="BP123" s="1068"/>
      <c r="BQ123" s="1127">
        <v>104574727</v>
      </c>
      <c r="BR123" s="1128"/>
      <c r="BS123" s="1128"/>
      <c r="BT123" s="1128"/>
      <c r="BU123" s="1128"/>
      <c r="BV123" s="1128">
        <v>101885584</v>
      </c>
      <c r="BW123" s="1128"/>
      <c r="BX123" s="1128"/>
      <c r="BY123" s="1128"/>
      <c r="BZ123" s="1128"/>
      <c r="CA123" s="1128">
        <v>98086970</v>
      </c>
      <c r="CB123" s="1128"/>
      <c r="CC123" s="1128"/>
      <c r="CD123" s="1128"/>
      <c r="CE123" s="1128"/>
      <c r="CF123" s="1061"/>
      <c r="CG123" s="1062"/>
      <c r="CH123" s="1062"/>
      <c r="CI123" s="1062"/>
      <c r="CJ123" s="1063"/>
      <c r="CK123" s="1072"/>
      <c r="CL123" s="1073"/>
      <c r="CM123" s="1073"/>
      <c r="CN123" s="1073"/>
      <c r="CO123" s="1074"/>
      <c r="CP123" s="1082"/>
      <c r="CQ123" s="1083"/>
      <c r="CR123" s="1083"/>
      <c r="CS123" s="1083"/>
      <c r="CT123" s="1083"/>
      <c r="CU123" s="1083"/>
      <c r="CV123" s="1083"/>
      <c r="CW123" s="1083"/>
      <c r="CX123" s="1083"/>
      <c r="CY123" s="1083"/>
      <c r="CZ123" s="1083"/>
      <c r="DA123" s="1083"/>
      <c r="DB123" s="1083"/>
      <c r="DC123" s="1083"/>
      <c r="DD123" s="1083"/>
      <c r="DE123" s="1083"/>
      <c r="DF123" s="1084"/>
      <c r="DG123" s="1020"/>
      <c r="DH123" s="1021"/>
      <c r="DI123" s="1021"/>
      <c r="DJ123" s="1021"/>
      <c r="DK123" s="1022"/>
      <c r="DL123" s="1023"/>
      <c r="DM123" s="1021"/>
      <c r="DN123" s="1021"/>
      <c r="DO123" s="1021"/>
      <c r="DP123" s="1022"/>
      <c r="DQ123" s="1023"/>
      <c r="DR123" s="1021"/>
      <c r="DS123" s="1021"/>
      <c r="DT123" s="1021"/>
      <c r="DU123" s="1022"/>
      <c r="DV123" s="1024"/>
      <c r="DW123" s="1025"/>
      <c r="DX123" s="1025"/>
      <c r="DY123" s="1025"/>
      <c r="DZ123" s="1026"/>
    </row>
    <row r="124" spans="1:130" s="246" customFormat="1" ht="26.25" customHeight="1" thickBot="1" x14ac:dyDescent="0.25">
      <c r="A124" s="1121"/>
      <c r="B124" s="1008"/>
      <c r="C124" s="978" t="s">
        <v>456</v>
      </c>
      <c r="D124" s="979"/>
      <c r="E124" s="979"/>
      <c r="F124" s="979"/>
      <c r="G124" s="979"/>
      <c r="H124" s="979"/>
      <c r="I124" s="979"/>
      <c r="J124" s="979"/>
      <c r="K124" s="979"/>
      <c r="L124" s="979"/>
      <c r="M124" s="979"/>
      <c r="N124" s="979"/>
      <c r="O124" s="979"/>
      <c r="P124" s="979"/>
      <c r="Q124" s="979"/>
      <c r="R124" s="979"/>
      <c r="S124" s="979"/>
      <c r="T124" s="979"/>
      <c r="U124" s="979"/>
      <c r="V124" s="979"/>
      <c r="W124" s="979"/>
      <c r="X124" s="979"/>
      <c r="Y124" s="979"/>
      <c r="Z124" s="980"/>
      <c r="AA124" s="1020" t="s">
        <v>402</v>
      </c>
      <c r="AB124" s="1021"/>
      <c r="AC124" s="1021"/>
      <c r="AD124" s="1021"/>
      <c r="AE124" s="1022"/>
      <c r="AF124" s="1023" t="s">
        <v>402</v>
      </c>
      <c r="AG124" s="1021"/>
      <c r="AH124" s="1021"/>
      <c r="AI124" s="1021"/>
      <c r="AJ124" s="1022"/>
      <c r="AK124" s="1023" t="s">
        <v>402</v>
      </c>
      <c r="AL124" s="1021"/>
      <c r="AM124" s="1021"/>
      <c r="AN124" s="1021"/>
      <c r="AO124" s="1022"/>
      <c r="AP124" s="1024" t="s">
        <v>441</v>
      </c>
      <c r="AQ124" s="1025"/>
      <c r="AR124" s="1025"/>
      <c r="AS124" s="1025"/>
      <c r="AT124" s="1026"/>
      <c r="AU124" s="1123" t="s">
        <v>471</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402</v>
      </c>
      <c r="BR124" s="1090"/>
      <c r="BS124" s="1090"/>
      <c r="BT124" s="1090"/>
      <c r="BU124" s="1090"/>
      <c r="BV124" s="1090" t="s">
        <v>402</v>
      </c>
      <c r="BW124" s="1090"/>
      <c r="BX124" s="1090"/>
      <c r="BY124" s="1090"/>
      <c r="BZ124" s="1090"/>
      <c r="CA124" s="1090" t="s">
        <v>441</v>
      </c>
      <c r="CB124" s="1090"/>
      <c r="CC124" s="1090"/>
      <c r="CD124" s="1090"/>
      <c r="CE124" s="1090"/>
      <c r="CF124" s="1091"/>
      <c r="CG124" s="1092"/>
      <c r="CH124" s="1092"/>
      <c r="CI124" s="1092"/>
      <c r="CJ124" s="1093"/>
      <c r="CK124" s="1075"/>
      <c r="CL124" s="1075"/>
      <c r="CM124" s="1075"/>
      <c r="CN124" s="1075"/>
      <c r="CO124" s="1076"/>
      <c r="CP124" s="1082" t="s">
        <v>472</v>
      </c>
      <c r="CQ124" s="1083"/>
      <c r="CR124" s="1083"/>
      <c r="CS124" s="1083"/>
      <c r="CT124" s="1083"/>
      <c r="CU124" s="1083"/>
      <c r="CV124" s="1083"/>
      <c r="CW124" s="1083"/>
      <c r="CX124" s="1083"/>
      <c r="CY124" s="1083"/>
      <c r="CZ124" s="1083"/>
      <c r="DA124" s="1083"/>
      <c r="DB124" s="1083"/>
      <c r="DC124" s="1083"/>
      <c r="DD124" s="1083"/>
      <c r="DE124" s="1083"/>
      <c r="DF124" s="1084"/>
      <c r="DG124" s="1067" t="s">
        <v>402</v>
      </c>
      <c r="DH124" s="1046"/>
      <c r="DI124" s="1046"/>
      <c r="DJ124" s="1046"/>
      <c r="DK124" s="1047"/>
      <c r="DL124" s="1045" t="s">
        <v>402</v>
      </c>
      <c r="DM124" s="1046"/>
      <c r="DN124" s="1046"/>
      <c r="DO124" s="1046"/>
      <c r="DP124" s="1047"/>
      <c r="DQ124" s="1045" t="s">
        <v>429</v>
      </c>
      <c r="DR124" s="1046"/>
      <c r="DS124" s="1046"/>
      <c r="DT124" s="1046"/>
      <c r="DU124" s="1047"/>
      <c r="DV124" s="1048" t="s">
        <v>429</v>
      </c>
      <c r="DW124" s="1049"/>
      <c r="DX124" s="1049"/>
      <c r="DY124" s="1049"/>
      <c r="DZ124" s="1050"/>
    </row>
    <row r="125" spans="1:130" s="246" customFormat="1" ht="26.25" customHeight="1" x14ac:dyDescent="0.2">
      <c r="A125" s="1121"/>
      <c r="B125" s="1008"/>
      <c r="C125" s="978" t="s">
        <v>458</v>
      </c>
      <c r="D125" s="979"/>
      <c r="E125" s="979"/>
      <c r="F125" s="979"/>
      <c r="G125" s="979"/>
      <c r="H125" s="979"/>
      <c r="I125" s="979"/>
      <c r="J125" s="979"/>
      <c r="K125" s="979"/>
      <c r="L125" s="979"/>
      <c r="M125" s="979"/>
      <c r="N125" s="979"/>
      <c r="O125" s="979"/>
      <c r="P125" s="979"/>
      <c r="Q125" s="979"/>
      <c r="R125" s="979"/>
      <c r="S125" s="979"/>
      <c r="T125" s="979"/>
      <c r="U125" s="979"/>
      <c r="V125" s="979"/>
      <c r="W125" s="979"/>
      <c r="X125" s="979"/>
      <c r="Y125" s="979"/>
      <c r="Z125" s="980"/>
      <c r="AA125" s="1020" t="s">
        <v>429</v>
      </c>
      <c r="AB125" s="1021"/>
      <c r="AC125" s="1021"/>
      <c r="AD125" s="1021"/>
      <c r="AE125" s="1022"/>
      <c r="AF125" s="1023" t="s">
        <v>429</v>
      </c>
      <c r="AG125" s="1021"/>
      <c r="AH125" s="1021"/>
      <c r="AI125" s="1021"/>
      <c r="AJ125" s="1022"/>
      <c r="AK125" s="1023" t="s">
        <v>402</v>
      </c>
      <c r="AL125" s="1021"/>
      <c r="AM125" s="1021"/>
      <c r="AN125" s="1021"/>
      <c r="AO125" s="1022"/>
      <c r="AP125" s="1024" t="s">
        <v>402</v>
      </c>
      <c r="AQ125" s="1025"/>
      <c r="AR125" s="1025"/>
      <c r="AS125" s="1025"/>
      <c r="AT125" s="102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85" t="s">
        <v>473</v>
      </c>
      <c r="CL125" s="1070"/>
      <c r="CM125" s="1070"/>
      <c r="CN125" s="1070"/>
      <c r="CO125" s="1071"/>
      <c r="CP125" s="1002" t="s">
        <v>474</v>
      </c>
      <c r="CQ125" s="951"/>
      <c r="CR125" s="951"/>
      <c r="CS125" s="951"/>
      <c r="CT125" s="951"/>
      <c r="CU125" s="951"/>
      <c r="CV125" s="951"/>
      <c r="CW125" s="951"/>
      <c r="CX125" s="951"/>
      <c r="CY125" s="951"/>
      <c r="CZ125" s="951"/>
      <c r="DA125" s="951"/>
      <c r="DB125" s="951"/>
      <c r="DC125" s="951"/>
      <c r="DD125" s="951"/>
      <c r="DE125" s="951"/>
      <c r="DF125" s="952"/>
      <c r="DG125" s="988" t="s">
        <v>402</v>
      </c>
      <c r="DH125" s="989"/>
      <c r="DI125" s="989"/>
      <c r="DJ125" s="989"/>
      <c r="DK125" s="989"/>
      <c r="DL125" s="989" t="s">
        <v>402</v>
      </c>
      <c r="DM125" s="989"/>
      <c r="DN125" s="989"/>
      <c r="DO125" s="989"/>
      <c r="DP125" s="989"/>
      <c r="DQ125" s="989" t="s">
        <v>402</v>
      </c>
      <c r="DR125" s="989"/>
      <c r="DS125" s="989"/>
      <c r="DT125" s="989"/>
      <c r="DU125" s="989"/>
      <c r="DV125" s="990" t="s">
        <v>429</v>
      </c>
      <c r="DW125" s="990"/>
      <c r="DX125" s="990"/>
      <c r="DY125" s="990"/>
      <c r="DZ125" s="991"/>
    </row>
    <row r="126" spans="1:130" s="246" customFormat="1" ht="26.25" customHeight="1" thickBot="1" x14ac:dyDescent="0.25">
      <c r="A126" s="1121"/>
      <c r="B126" s="1008"/>
      <c r="C126" s="978" t="s">
        <v>460</v>
      </c>
      <c r="D126" s="979"/>
      <c r="E126" s="979"/>
      <c r="F126" s="979"/>
      <c r="G126" s="979"/>
      <c r="H126" s="979"/>
      <c r="I126" s="979"/>
      <c r="J126" s="979"/>
      <c r="K126" s="979"/>
      <c r="L126" s="979"/>
      <c r="M126" s="979"/>
      <c r="N126" s="979"/>
      <c r="O126" s="979"/>
      <c r="P126" s="979"/>
      <c r="Q126" s="979"/>
      <c r="R126" s="979"/>
      <c r="S126" s="979"/>
      <c r="T126" s="979"/>
      <c r="U126" s="979"/>
      <c r="V126" s="979"/>
      <c r="W126" s="979"/>
      <c r="X126" s="979"/>
      <c r="Y126" s="979"/>
      <c r="Z126" s="980"/>
      <c r="AA126" s="1020">
        <v>13600</v>
      </c>
      <c r="AB126" s="1021"/>
      <c r="AC126" s="1021"/>
      <c r="AD126" s="1021"/>
      <c r="AE126" s="1022"/>
      <c r="AF126" s="1023">
        <v>13600</v>
      </c>
      <c r="AG126" s="1021"/>
      <c r="AH126" s="1021"/>
      <c r="AI126" s="1021"/>
      <c r="AJ126" s="1022"/>
      <c r="AK126" s="1023">
        <v>18820</v>
      </c>
      <c r="AL126" s="1021"/>
      <c r="AM126" s="1021"/>
      <c r="AN126" s="1021"/>
      <c r="AO126" s="1022"/>
      <c r="AP126" s="1024">
        <v>0</v>
      </c>
      <c r="AQ126" s="1025"/>
      <c r="AR126" s="1025"/>
      <c r="AS126" s="1025"/>
      <c r="AT126" s="102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86"/>
      <c r="CL126" s="1073"/>
      <c r="CM126" s="1073"/>
      <c r="CN126" s="1073"/>
      <c r="CO126" s="1074"/>
      <c r="CP126" s="1011" t="s">
        <v>475</v>
      </c>
      <c r="CQ126" s="1012"/>
      <c r="CR126" s="1012"/>
      <c r="CS126" s="1012"/>
      <c r="CT126" s="1012"/>
      <c r="CU126" s="1012"/>
      <c r="CV126" s="1012"/>
      <c r="CW126" s="1012"/>
      <c r="CX126" s="1012"/>
      <c r="CY126" s="1012"/>
      <c r="CZ126" s="1012"/>
      <c r="DA126" s="1012"/>
      <c r="DB126" s="1012"/>
      <c r="DC126" s="1012"/>
      <c r="DD126" s="1012"/>
      <c r="DE126" s="1012"/>
      <c r="DF126" s="1013"/>
      <c r="DG126" s="981" t="s">
        <v>429</v>
      </c>
      <c r="DH126" s="982"/>
      <c r="DI126" s="982"/>
      <c r="DJ126" s="982"/>
      <c r="DK126" s="982"/>
      <c r="DL126" s="982" t="s">
        <v>429</v>
      </c>
      <c r="DM126" s="982"/>
      <c r="DN126" s="982"/>
      <c r="DO126" s="982"/>
      <c r="DP126" s="982"/>
      <c r="DQ126" s="982" t="s">
        <v>402</v>
      </c>
      <c r="DR126" s="982"/>
      <c r="DS126" s="982"/>
      <c r="DT126" s="982"/>
      <c r="DU126" s="982"/>
      <c r="DV126" s="983" t="s">
        <v>429</v>
      </c>
      <c r="DW126" s="983"/>
      <c r="DX126" s="983"/>
      <c r="DY126" s="983"/>
      <c r="DZ126" s="984"/>
    </row>
    <row r="127" spans="1:130" s="246" customFormat="1" ht="26.25" customHeight="1" x14ac:dyDescent="0.2">
      <c r="A127" s="1122"/>
      <c r="B127" s="1010"/>
      <c r="C127" s="1064" t="s">
        <v>476</v>
      </c>
      <c r="D127" s="1065"/>
      <c r="E127" s="1065"/>
      <c r="F127" s="1065"/>
      <c r="G127" s="1065"/>
      <c r="H127" s="1065"/>
      <c r="I127" s="1065"/>
      <c r="J127" s="1065"/>
      <c r="K127" s="1065"/>
      <c r="L127" s="1065"/>
      <c r="M127" s="1065"/>
      <c r="N127" s="1065"/>
      <c r="O127" s="1065"/>
      <c r="P127" s="1065"/>
      <c r="Q127" s="1065"/>
      <c r="R127" s="1065"/>
      <c r="S127" s="1065"/>
      <c r="T127" s="1065"/>
      <c r="U127" s="1065"/>
      <c r="V127" s="1065"/>
      <c r="W127" s="1065"/>
      <c r="X127" s="1065"/>
      <c r="Y127" s="1065"/>
      <c r="Z127" s="1066"/>
      <c r="AA127" s="1020" t="s">
        <v>429</v>
      </c>
      <c r="AB127" s="1021"/>
      <c r="AC127" s="1021"/>
      <c r="AD127" s="1021"/>
      <c r="AE127" s="1022"/>
      <c r="AF127" s="1023" t="s">
        <v>402</v>
      </c>
      <c r="AG127" s="1021"/>
      <c r="AH127" s="1021"/>
      <c r="AI127" s="1021"/>
      <c r="AJ127" s="1022"/>
      <c r="AK127" s="1023" t="s">
        <v>402</v>
      </c>
      <c r="AL127" s="1021"/>
      <c r="AM127" s="1021"/>
      <c r="AN127" s="1021"/>
      <c r="AO127" s="1022"/>
      <c r="AP127" s="1024" t="s">
        <v>429</v>
      </c>
      <c r="AQ127" s="1025"/>
      <c r="AR127" s="1025"/>
      <c r="AS127" s="1025"/>
      <c r="AT127" s="1026"/>
      <c r="AU127" s="282"/>
      <c r="AV127" s="282"/>
      <c r="AW127" s="282"/>
      <c r="AX127" s="1094" t="s">
        <v>477</v>
      </c>
      <c r="AY127" s="1095"/>
      <c r="AZ127" s="1095"/>
      <c r="BA127" s="1095"/>
      <c r="BB127" s="1095"/>
      <c r="BC127" s="1095"/>
      <c r="BD127" s="1095"/>
      <c r="BE127" s="1096"/>
      <c r="BF127" s="1097" t="s">
        <v>478</v>
      </c>
      <c r="BG127" s="1095"/>
      <c r="BH127" s="1095"/>
      <c r="BI127" s="1095"/>
      <c r="BJ127" s="1095"/>
      <c r="BK127" s="1095"/>
      <c r="BL127" s="1096"/>
      <c r="BM127" s="1097" t="s">
        <v>479</v>
      </c>
      <c r="BN127" s="1095"/>
      <c r="BO127" s="1095"/>
      <c r="BP127" s="1095"/>
      <c r="BQ127" s="1095"/>
      <c r="BR127" s="1095"/>
      <c r="BS127" s="1096"/>
      <c r="BT127" s="1097" t="s">
        <v>480</v>
      </c>
      <c r="BU127" s="1095"/>
      <c r="BV127" s="1095"/>
      <c r="BW127" s="1095"/>
      <c r="BX127" s="1095"/>
      <c r="BY127" s="1095"/>
      <c r="BZ127" s="1119"/>
      <c r="CA127" s="282"/>
      <c r="CB127" s="282"/>
      <c r="CC127" s="282"/>
      <c r="CD127" s="283"/>
      <c r="CE127" s="283"/>
      <c r="CF127" s="283"/>
      <c r="CG127" s="280"/>
      <c r="CH127" s="280"/>
      <c r="CI127" s="280"/>
      <c r="CJ127" s="281"/>
      <c r="CK127" s="1086"/>
      <c r="CL127" s="1073"/>
      <c r="CM127" s="1073"/>
      <c r="CN127" s="1073"/>
      <c r="CO127" s="1074"/>
      <c r="CP127" s="1011" t="s">
        <v>481</v>
      </c>
      <c r="CQ127" s="1012"/>
      <c r="CR127" s="1012"/>
      <c r="CS127" s="1012"/>
      <c r="CT127" s="1012"/>
      <c r="CU127" s="1012"/>
      <c r="CV127" s="1012"/>
      <c r="CW127" s="1012"/>
      <c r="CX127" s="1012"/>
      <c r="CY127" s="1012"/>
      <c r="CZ127" s="1012"/>
      <c r="DA127" s="1012"/>
      <c r="DB127" s="1012"/>
      <c r="DC127" s="1012"/>
      <c r="DD127" s="1012"/>
      <c r="DE127" s="1012"/>
      <c r="DF127" s="1013"/>
      <c r="DG127" s="981" t="s">
        <v>429</v>
      </c>
      <c r="DH127" s="982"/>
      <c r="DI127" s="982"/>
      <c r="DJ127" s="982"/>
      <c r="DK127" s="982"/>
      <c r="DL127" s="982" t="s">
        <v>429</v>
      </c>
      <c r="DM127" s="982"/>
      <c r="DN127" s="982"/>
      <c r="DO127" s="982"/>
      <c r="DP127" s="982"/>
      <c r="DQ127" s="982" t="s">
        <v>429</v>
      </c>
      <c r="DR127" s="982"/>
      <c r="DS127" s="982"/>
      <c r="DT127" s="982"/>
      <c r="DU127" s="982"/>
      <c r="DV127" s="983" t="s">
        <v>429</v>
      </c>
      <c r="DW127" s="983"/>
      <c r="DX127" s="983"/>
      <c r="DY127" s="983"/>
      <c r="DZ127" s="984"/>
    </row>
    <row r="128" spans="1:130" s="246" customFormat="1" ht="26.25" customHeight="1" thickBot="1" x14ac:dyDescent="0.25">
      <c r="A128" s="1105" t="s">
        <v>482</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483</v>
      </c>
      <c r="X128" s="1107"/>
      <c r="Y128" s="1107"/>
      <c r="Z128" s="1108"/>
      <c r="AA128" s="1109" t="s">
        <v>429</v>
      </c>
      <c r="AB128" s="1110"/>
      <c r="AC128" s="1110"/>
      <c r="AD128" s="1110"/>
      <c r="AE128" s="1111"/>
      <c r="AF128" s="1112" t="s">
        <v>429</v>
      </c>
      <c r="AG128" s="1110"/>
      <c r="AH128" s="1110"/>
      <c r="AI128" s="1110"/>
      <c r="AJ128" s="1111"/>
      <c r="AK128" s="1112" t="s">
        <v>402</v>
      </c>
      <c r="AL128" s="1110"/>
      <c r="AM128" s="1110"/>
      <c r="AN128" s="1110"/>
      <c r="AO128" s="1111"/>
      <c r="AP128" s="1113"/>
      <c r="AQ128" s="1114"/>
      <c r="AR128" s="1114"/>
      <c r="AS128" s="1114"/>
      <c r="AT128" s="1115"/>
      <c r="AU128" s="282"/>
      <c r="AV128" s="282"/>
      <c r="AW128" s="282"/>
      <c r="AX128" s="950" t="s">
        <v>484</v>
      </c>
      <c r="AY128" s="951"/>
      <c r="AZ128" s="951"/>
      <c r="BA128" s="951"/>
      <c r="BB128" s="951"/>
      <c r="BC128" s="951"/>
      <c r="BD128" s="951"/>
      <c r="BE128" s="952"/>
      <c r="BF128" s="1116" t="s">
        <v>485</v>
      </c>
      <c r="BG128" s="1117"/>
      <c r="BH128" s="1117"/>
      <c r="BI128" s="1117"/>
      <c r="BJ128" s="1117"/>
      <c r="BK128" s="1117"/>
      <c r="BL128" s="1118"/>
      <c r="BM128" s="1116">
        <v>11.25</v>
      </c>
      <c r="BN128" s="1117"/>
      <c r="BO128" s="1117"/>
      <c r="BP128" s="1117"/>
      <c r="BQ128" s="1117"/>
      <c r="BR128" s="1117"/>
      <c r="BS128" s="1118"/>
      <c r="BT128" s="1116">
        <v>20</v>
      </c>
      <c r="BU128" s="1117"/>
      <c r="BV128" s="1117"/>
      <c r="BW128" s="1117"/>
      <c r="BX128" s="1117"/>
      <c r="BY128" s="1117"/>
      <c r="BZ128" s="1141"/>
      <c r="CA128" s="283"/>
      <c r="CB128" s="283"/>
      <c r="CC128" s="283"/>
      <c r="CD128" s="283"/>
      <c r="CE128" s="283"/>
      <c r="CF128" s="283"/>
      <c r="CG128" s="280"/>
      <c r="CH128" s="280"/>
      <c r="CI128" s="280"/>
      <c r="CJ128" s="281"/>
      <c r="CK128" s="1087"/>
      <c r="CL128" s="1088"/>
      <c r="CM128" s="1088"/>
      <c r="CN128" s="1088"/>
      <c r="CO128" s="1089"/>
      <c r="CP128" s="1098" t="s">
        <v>486</v>
      </c>
      <c r="CQ128" s="1099"/>
      <c r="CR128" s="1099"/>
      <c r="CS128" s="1099"/>
      <c r="CT128" s="1099"/>
      <c r="CU128" s="1099"/>
      <c r="CV128" s="1099"/>
      <c r="CW128" s="1099"/>
      <c r="CX128" s="1099"/>
      <c r="CY128" s="1099"/>
      <c r="CZ128" s="1099"/>
      <c r="DA128" s="1099"/>
      <c r="DB128" s="1099"/>
      <c r="DC128" s="1099"/>
      <c r="DD128" s="1099"/>
      <c r="DE128" s="1099"/>
      <c r="DF128" s="1100"/>
      <c r="DG128" s="1101" t="s">
        <v>402</v>
      </c>
      <c r="DH128" s="1102"/>
      <c r="DI128" s="1102"/>
      <c r="DJ128" s="1102"/>
      <c r="DK128" s="1102"/>
      <c r="DL128" s="1102" t="s">
        <v>487</v>
      </c>
      <c r="DM128" s="1102"/>
      <c r="DN128" s="1102"/>
      <c r="DO128" s="1102"/>
      <c r="DP128" s="1102"/>
      <c r="DQ128" s="1102" t="s">
        <v>488</v>
      </c>
      <c r="DR128" s="1102"/>
      <c r="DS128" s="1102"/>
      <c r="DT128" s="1102"/>
      <c r="DU128" s="1102"/>
      <c r="DV128" s="1103" t="s">
        <v>489</v>
      </c>
      <c r="DW128" s="1103"/>
      <c r="DX128" s="1103"/>
      <c r="DY128" s="1103"/>
      <c r="DZ128" s="1104"/>
    </row>
    <row r="129" spans="1:131" s="246" customFormat="1" ht="26.25" customHeight="1" x14ac:dyDescent="0.2">
      <c r="A129" s="992" t="s">
        <v>107</v>
      </c>
      <c r="B129" s="993"/>
      <c r="C129" s="993"/>
      <c r="D129" s="993"/>
      <c r="E129" s="993"/>
      <c r="F129" s="993"/>
      <c r="G129" s="993"/>
      <c r="H129" s="993"/>
      <c r="I129" s="993"/>
      <c r="J129" s="993"/>
      <c r="K129" s="993"/>
      <c r="L129" s="993"/>
      <c r="M129" s="993"/>
      <c r="N129" s="993"/>
      <c r="O129" s="993"/>
      <c r="P129" s="993"/>
      <c r="Q129" s="993"/>
      <c r="R129" s="993"/>
      <c r="S129" s="993"/>
      <c r="T129" s="993"/>
      <c r="U129" s="993"/>
      <c r="V129" s="993"/>
      <c r="W129" s="1135" t="s">
        <v>490</v>
      </c>
      <c r="X129" s="1136"/>
      <c r="Y129" s="1136"/>
      <c r="Z129" s="1137"/>
      <c r="AA129" s="1020">
        <v>54993132</v>
      </c>
      <c r="AB129" s="1021"/>
      <c r="AC129" s="1021"/>
      <c r="AD129" s="1021"/>
      <c r="AE129" s="1022"/>
      <c r="AF129" s="1023">
        <v>54265974</v>
      </c>
      <c r="AG129" s="1021"/>
      <c r="AH129" s="1021"/>
      <c r="AI129" s="1021"/>
      <c r="AJ129" s="1022"/>
      <c r="AK129" s="1023">
        <v>57402736</v>
      </c>
      <c r="AL129" s="1021"/>
      <c r="AM129" s="1021"/>
      <c r="AN129" s="1021"/>
      <c r="AO129" s="1022"/>
      <c r="AP129" s="1138"/>
      <c r="AQ129" s="1139"/>
      <c r="AR129" s="1139"/>
      <c r="AS129" s="1139"/>
      <c r="AT129" s="1140"/>
      <c r="AU129" s="284"/>
      <c r="AV129" s="284"/>
      <c r="AW129" s="284"/>
      <c r="AX129" s="1129" t="s">
        <v>491</v>
      </c>
      <c r="AY129" s="1012"/>
      <c r="AZ129" s="1012"/>
      <c r="BA129" s="1012"/>
      <c r="BB129" s="1012"/>
      <c r="BC129" s="1012"/>
      <c r="BD129" s="1012"/>
      <c r="BE129" s="1013"/>
      <c r="BF129" s="1130" t="s">
        <v>485</v>
      </c>
      <c r="BG129" s="1131"/>
      <c r="BH129" s="1131"/>
      <c r="BI129" s="1131"/>
      <c r="BJ129" s="1131"/>
      <c r="BK129" s="1131"/>
      <c r="BL129" s="1132"/>
      <c r="BM129" s="1130">
        <v>16.25</v>
      </c>
      <c r="BN129" s="1131"/>
      <c r="BO129" s="1131"/>
      <c r="BP129" s="1131"/>
      <c r="BQ129" s="1131"/>
      <c r="BR129" s="1131"/>
      <c r="BS129" s="1132"/>
      <c r="BT129" s="1130">
        <v>30</v>
      </c>
      <c r="BU129" s="1133"/>
      <c r="BV129" s="1133"/>
      <c r="BW129" s="1133"/>
      <c r="BX129" s="1133"/>
      <c r="BY129" s="1133"/>
      <c r="BZ129" s="113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92" t="s">
        <v>492</v>
      </c>
      <c r="B130" s="993"/>
      <c r="C130" s="993"/>
      <c r="D130" s="993"/>
      <c r="E130" s="993"/>
      <c r="F130" s="993"/>
      <c r="G130" s="993"/>
      <c r="H130" s="993"/>
      <c r="I130" s="993"/>
      <c r="J130" s="993"/>
      <c r="K130" s="993"/>
      <c r="L130" s="993"/>
      <c r="M130" s="993"/>
      <c r="N130" s="993"/>
      <c r="O130" s="993"/>
      <c r="P130" s="993"/>
      <c r="Q130" s="993"/>
      <c r="R130" s="993"/>
      <c r="S130" s="993"/>
      <c r="T130" s="993"/>
      <c r="U130" s="993"/>
      <c r="V130" s="993"/>
      <c r="W130" s="1135" t="s">
        <v>493</v>
      </c>
      <c r="X130" s="1136"/>
      <c r="Y130" s="1136"/>
      <c r="Z130" s="1137"/>
      <c r="AA130" s="1020">
        <v>3781767</v>
      </c>
      <c r="AB130" s="1021"/>
      <c r="AC130" s="1021"/>
      <c r="AD130" s="1021"/>
      <c r="AE130" s="1022"/>
      <c r="AF130" s="1023">
        <v>3690742</v>
      </c>
      <c r="AG130" s="1021"/>
      <c r="AH130" s="1021"/>
      <c r="AI130" s="1021"/>
      <c r="AJ130" s="1022"/>
      <c r="AK130" s="1023">
        <v>3525861</v>
      </c>
      <c r="AL130" s="1021"/>
      <c r="AM130" s="1021"/>
      <c r="AN130" s="1021"/>
      <c r="AO130" s="1022"/>
      <c r="AP130" s="1138"/>
      <c r="AQ130" s="1139"/>
      <c r="AR130" s="1139"/>
      <c r="AS130" s="1139"/>
      <c r="AT130" s="1140"/>
      <c r="AU130" s="284"/>
      <c r="AV130" s="284"/>
      <c r="AW130" s="284"/>
      <c r="AX130" s="1129" t="s">
        <v>494</v>
      </c>
      <c r="AY130" s="1012"/>
      <c r="AZ130" s="1012"/>
      <c r="BA130" s="1012"/>
      <c r="BB130" s="1012"/>
      <c r="BC130" s="1012"/>
      <c r="BD130" s="1012"/>
      <c r="BE130" s="1013"/>
      <c r="BF130" s="1166">
        <v>-4.5</v>
      </c>
      <c r="BG130" s="1167"/>
      <c r="BH130" s="1167"/>
      <c r="BI130" s="1167"/>
      <c r="BJ130" s="1167"/>
      <c r="BK130" s="1167"/>
      <c r="BL130" s="1168"/>
      <c r="BM130" s="1166">
        <v>25</v>
      </c>
      <c r="BN130" s="1167"/>
      <c r="BO130" s="1167"/>
      <c r="BP130" s="1167"/>
      <c r="BQ130" s="1167"/>
      <c r="BR130" s="1167"/>
      <c r="BS130" s="1168"/>
      <c r="BT130" s="1166">
        <v>35</v>
      </c>
      <c r="BU130" s="1169"/>
      <c r="BV130" s="1169"/>
      <c r="BW130" s="1169"/>
      <c r="BX130" s="1169"/>
      <c r="BY130" s="1169"/>
      <c r="BZ130" s="117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495</v>
      </c>
      <c r="X131" s="1174"/>
      <c r="Y131" s="1174"/>
      <c r="Z131" s="1175"/>
      <c r="AA131" s="1067">
        <v>51211365</v>
      </c>
      <c r="AB131" s="1046"/>
      <c r="AC131" s="1046"/>
      <c r="AD131" s="1046"/>
      <c r="AE131" s="1047"/>
      <c r="AF131" s="1045">
        <v>50575232</v>
      </c>
      <c r="AG131" s="1046"/>
      <c r="AH131" s="1046"/>
      <c r="AI131" s="1046"/>
      <c r="AJ131" s="1047"/>
      <c r="AK131" s="1045">
        <v>53876875</v>
      </c>
      <c r="AL131" s="1046"/>
      <c r="AM131" s="1046"/>
      <c r="AN131" s="1046"/>
      <c r="AO131" s="1047"/>
      <c r="AP131" s="1176"/>
      <c r="AQ131" s="1177"/>
      <c r="AR131" s="1177"/>
      <c r="AS131" s="1177"/>
      <c r="AT131" s="1178"/>
      <c r="AU131" s="284"/>
      <c r="AV131" s="284"/>
      <c r="AW131" s="284"/>
      <c r="AX131" s="1148" t="s">
        <v>496</v>
      </c>
      <c r="AY131" s="1099"/>
      <c r="AZ131" s="1099"/>
      <c r="BA131" s="1099"/>
      <c r="BB131" s="1099"/>
      <c r="BC131" s="1099"/>
      <c r="BD131" s="1099"/>
      <c r="BE131" s="1100"/>
      <c r="BF131" s="1149" t="s">
        <v>402</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55" t="s">
        <v>497</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498</v>
      </c>
      <c r="W132" s="1159"/>
      <c r="X132" s="1159"/>
      <c r="Y132" s="1159"/>
      <c r="Z132" s="1160"/>
      <c r="AA132" s="1161">
        <v>-4.5657638690000004</v>
      </c>
      <c r="AB132" s="1162"/>
      <c r="AC132" s="1162"/>
      <c r="AD132" s="1162"/>
      <c r="AE132" s="1163"/>
      <c r="AF132" s="1164">
        <v>-4.4317285579999997</v>
      </c>
      <c r="AG132" s="1162"/>
      <c r="AH132" s="1162"/>
      <c r="AI132" s="1162"/>
      <c r="AJ132" s="1163"/>
      <c r="AK132" s="1164">
        <v>-4.5418261549999999</v>
      </c>
      <c r="AL132" s="1162"/>
      <c r="AM132" s="1162"/>
      <c r="AN132" s="1162"/>
      <c r="AO132" s="1163"/>
      <c r="AP132" s="1061"/>
      <c r="AQ132" s="1062"/>
      <c r="AR132" s="1062"/>
      <c r="AS132" s="1062"/>
      <c r="AT132" s="116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499</v>
      </c>
      <c r="W133" s="1142"/>
      <c r="X133" s="1142"/>
      <c r="Y133" s="1142"/>
      <c r="Z133" s="1143"/>
      <c r="AA133" s="1144">
        <v>-4.2</v>
      </c>
      <c r="AB133" s="1145"/>
      <c r="AC133" s="1145"/>
      <c r="AD133" s="1145"/>
      <c r="AE133" s="1146"/>
      <c r="AF133" s="1144">
        <v>-4.4000000000000004</v>
      </c>
      <c r="AG133" s="1145"/>
      <c r="AH133" s="1145"/>
      <c r="AI133" s="1145"/>
      <c r="AJ133" s="1146"/>
      <c r="AK133" s="1144">
        <v>-4.5</v>
      </c>
      <c r="AL133" s="1145"/>
      <c r="AM133" s="1145"/>
      <c r="AN133" s="1145"/>
      <c r="AO133" s="1146"/>
      <c r="AP133" s="1091"/>
      <c r="AQ133" s="1092"/>
      <c r="AR133" s="1092"/>
      <c r="AS133" s="1092"/>
      <c r="AT133" s="114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sVzIDH2p6X6KcIqkPywtLhW+xcKue+3J62lEbrjjp4J+dLXZSrle93uNO0LHeNmUNQFuxmDRBsFBkKDuptr+6A==" saltValue="dOV8kjTakh716BFd2gSXw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500</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IwEH8ZT6kZ+6w+zYtBrWlnrsn9Dhv0j0SYPE3JIXvPPxiI0eGa2GRC+fuE3iswLHAzO6WPZcfF7fgmpBXjc6zA==" saltValue="HdzZv+EYIvUOas3hGBHj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wAlnqmQsxiKiDyT7Bt7QyRn4ClY2tE+A3wrgYgi2u9FA11M1VaCsazTLJPlnJrpHeT07uEhu4BHcpMuuYPpczw==" saltValue="a5byavYGs3uLWE6KGE5xWw=="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82" t="s">
        <v>503</v>
      </c>
      <c r="AP7" s="303"/>
      <c r="AQ7" s="304" t="s">
        <v>504</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83"/>
      <c r="AP8" s="309" t="s">
        <v>505</v>
      </c>
      <c r="AQ8" s="310" t="s">
        <v>506</v>
      </c>
      <c r="AR8" s="311" t="s">
        <v>507</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4" t="s">
        <v>508</v>
      </c>
      <c r="AL9" s="1185"/>
      <c r="AM9" s="1185"/>
      <c r="AN9" s="1186"/>
      <c r="AO9" s="312">
        <v>18799574</v>
      </c>
      <c r="AP9" s="312">
        <v>84878</v>
      </c>
      <c r="AQ9" s="313">
        <v>61998</v>
      </c>
      <c r="AR9" s="314">
        <v>36.9</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4" t="s">
        <v>509</v>
      </c>
      <c r="AL10" s="1185"/>
      <c r="AM10" s="1185"/>
      <c r="AN10" s="1186"/>
      <c r="AO10" s="315">
        <v>85412</v>
      </c>
      <c r="AP10" s="315">
        <v>386</v>
      </c>
      <c r="AQ10" s="316">
        <v>1020</v>
      </c>
      <c r="AR10" s="317">
        <v>-62.2</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4" t="s">
        <v>510</v>
      </c>
      <c r="AL11" s="1185"/>
      <c r="AM11" s="1185"/>
      <c r="AN11" s="1186"/>
      <c r="AO11" s="315">
        <v>241492</v>
      </c>
      <c r="AP11" s="315">
        <v>1090</v>
      </c>
      <c r="AQ11" s="316">
        <v>850</v>
      </c>
      <c r="AR11" s="317">
        <v>28.2</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4" t="s">
        <v>511</v>
      </c>
      <c r="AL12" s="1185"/>
      <c r="AM12" s="1185"/>
      <c r="AN12" s="1186"/>
      <c r="AO12" s="315" t="s">
        <v>512</v>
      </c>
      <c r="AP12" s="315" t="s">
        <v>512</v>
      </c>
      <c r="AQ12" s="316" t="s">
        <v>512</v>
      </c>
      <c r="AR12" s="317" t="s">
        <v>512</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4" t="s">
        <v>513</v>
      </c>
      <c r="AL13" s="1185"/>
      <c r="AM13" s="1185"/>
      <c r="AN13" s="1186"/>
      <c r="AO13" s="315" t="s">
        <v>512</v>
      </c>
      <c r="AP13" s="315" t="s">
        <v>512</v>
      </c>
      <c r="AQ13" s="316" t="s">
        <v>512</v>
      </c>
      <c r="AR13" s="317" t="s">
        <v>512</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4" t="s">
        <v>514</v>
      </c>
      <c r="AL14" s="1185"/>
      <c r="AM14" s="1185"/>
      <c r="AN14" s="1186"/>
      <c r="AO14" s="315">
        <v>829907</v>
      </c>
      <c r="AP14" s="315">
        <v>3747</v>
      </c>
      <c r="AQ14" s="316">
        <v>2258</v>
      </c>
      <c r="AR14" s="317">
        <v>65.900000000000006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4" t="s">
        <v>515</v>
      </c>
      <c r="AL15" s="1185"/>
      <c r="AM15" s="1185"/>
      <c r="AN15" s="1186"/>
      <c r="AO15" s="315">
        <v>301499</v>
      </c>
      <c r="AP15" s="315">
        <v>1361</v>
      </c>
      <c r="AQ15" s="316">
        <v>1453</v>
      </c>
      <c r="AR15" s="317">
        <v>-6.3</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7" t="s">
        <v>516</v>
      </c>
      <c r="AL16" s="1188"/>
      <c r="AM16" s="1188"/>
      <c r="AN16" s="1189"/>
      <c r="AO16" s="315">
        <v>-966644</v>
      </c>
      <c r="AP16" s="315">
        <v>-4364</v>
      </c>
      <c r="AQ16" s="316">
        <v>-4880</v>
      </c>
      <c r="AR16" s="317">
        <v>-10.6</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7" t="s">
        <v>186</v>
      </c>
      <c r="AL17" s="1188"/>
      <c r="AM17" s="1188"/>
      <c r="AN17" s="1189"/>
      <c r="AO17" s="315">
        <v>19291240</v>
      </c>
      <c r="AP17" s="315">
        <v>87098</v>
      </c>
      <c r="AQ17" s="316">
        <v>62699</v>
      </c>
      <c r="AR17" s="317">
        <v>38.9</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9" t="s">
        <v>521</v>
      </c>
      <c r="AL21" s="1180"/>
      <c r="AM21" s="1180"/>
      <c r="AN21" s="1181"/>
      <c r="AO21" s="327">
        <v>7.92</v>
      </c>
      <c r="AP21" s="328">
        <v>6.23</v>
      </c>
      <c r="AQ21" s="329">
        <v>1.69</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9" t="s">
        <v>522</v>
      </c>
      <c r="AL22" s="1180"/>
      <c r="AM22" s="1180"/>
      <c r="AN22" s="1181"/>
      <c r="AO22" s="332">
        <v>100.1</v>
      </c>
      <c r="AP22" s="333">
        <v>99.8</v>
      </c>
      <c r="AQ22" s="334">
        <v>0.3</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82" t="s">
        <v>503</v>
      </c>
      <c r="AP30" s="303"/>
      <c r="AQ30" s="304" t="s">
        <v>504</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83"/>
      <c r="AP31" s="309" t="s">
        <v>505</v>
      </c>
      <c r="AQ31" s="310" t="s">
        <v>506</v>
      </c>
      <c r="AR31" s="311" t="s">
        <v>507</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95" t="s">
        <v>526</v>
      </c>
      <c r="AL32" s="1196"/>
      <c r="AM32" s="1196"/>
      <c r="AN32" s="1197"/>
      <c r="AO32" s="342">
        <v>926020</v>
      </c>
      <c r="AP32" s="342">
        <v>4181</v>
      </c>
      <c r="AQ32" s="343">
        <v>5507</v>
      </c>
      <c r="AR32" s="344">
        <v>-24.1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95" t="s">
        <v>527</v>
      </c>
      <c r="AL33" s="1196"/>
      <c r="AM33" s="1196"/>
      <c r="AN33" s="1197"/>
      <c r="AO33" s="342" t="s">
        <v>512</v>
      </c>
      <c r="AP33" s="342" t="s">
        <v>512</v>
      </c>
      <c r="AQ33" s="343" t="s">
        <v>512</v>
      </c>
      <c r="AR33" s="344" t="s">
        <v>512</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95" t="s">
        <v>528</v>
      </c>
      <c r="AL34" s="1196"/>
      <c r="AM34" s="1196"/>
      <c r="AN34" s="1197"/>
      <c r="AO34" s="342">
        <v>31317</v>
      </c>
      <c r="AP34" s="342">
        <v>141</v>
      </c>
      <c r="AQ34" s="343">
        <v>284</v>
      </c>
      <c r="AR34" s="344">
        <v>-50.4</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95" t="s">
        <v>529</v>
      </c>
      <c r="AL35" s="1196"/>
      <c r="AM35" s="1196"/>
      <c r="AN35" s="1197"/>
      <c r="AO35" s="342" t="s">
        <v>512</v>
      </c>
      <c r="AP35" s="342" t="s">
        <v>512</v>
      </c>
      <c r="AQ35" s="343">
        <v>33</v>
      </c>
      <c r="AR35" s="344" t="s">
        <v>512</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95" t="s">
        <v>530</v>
      </c>
      <c r="AL36" s="1196"/>
      <c r="AM36" s="1196"/>
      <c r="AN36" s="1197"/>
      <c r="AO36" s="342">
        <v>72722</v>
      </c>
      <c r="AP36" s="342">
        <v>328</v>
      </c>
      <c r="AQ36" s="343">
        <v>298</v>
      </c>
      <c r="AR36" s="344">
        <v>10.1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95" t="s">
        <v>531</v>
      </c>
      <c r="AL37" s="1196"/>
      <c r="AM37" s="1196"/>
      <c r="AN37" s="1197"/>
      <c r="AO37" s="342">
        <v>48808</v>
      </c>
      <c r="AP37" s="342">
        <v>220</v>
      </c>
      <c r="AQ37" s="343">
        <v>1746</v>
      </c>
      <c r="AR37" s="344">
        <v>-87.4</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8" t="s">
        <v>532</v>
      </c>
      <c r="AL38" s="1199"/>
      <c r="AM38" s="1199"/>
      <c r="AN38" s="1200"/>
      <c r="AO38" s="345" t="s">
        <v>512</v>
      </c>
      <c r="AP38" s="345" t="s">
        <v>512</v>
      </c>
      <c r="AQ38" s="346" t="s">
        <v>512</v>
      </c>
      <c r="AR38" s="334" t="s">
        <v>512</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8" t="s">
        <v>533</v>
      </c>
      <c r="AL39" s="1199"/>
      <c r="AM39" s="1199"/>
      <c r="AN39" s="1200"/>
      <c r="AO39" s="342" t="s">
        <v>512</v>
      </c>
      <c r="AP39" s="342" t="s">
        <v>512</v>
      </c>
      <c r="AQ39" s="343">
        <v>-16</v>
      </c>
      <c r="AR39" s="344" t="s">
        <v>512</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95" t="s">
        <v>534</v>
      </c>
      <c r="AL40" s="1196"/>
      <c r="AM40" s="1196"/>
      <c r="AN40" s="1197"/>
      <c r="AO40" s="342">
        <v>-3525861</v>
      </c>
      <c r="AP40" s="342">
        <v>-15919</v>
      </c>
      <c r="AQ40" s="343">
        <v>-16103</v>
      </c>
      <c r="AR40" s="344">
        <v>-1.1000000000000001</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01" t="s">
        <v>297</v>
      </c>
      <c r="AL41" s="1202"/>
      <c r="AM41" s="1202"/>
      <c r="AN41" s="1203"/>
      <c r="AO41" s="342">
        <v>-2446994</v>
      </c>
      <c r="AP41" s="342">
        <v>-11048</v>
      </c>
      <c r="AQ41" s="343">
        <v>-8251</v>
      </c>
      <c r="AR41" s="344">
        <v>33.9</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90" t="s">
        <v>503</v>
      </c>
      <c r="AN49" s="1192" t="s">
        <v>538</v>
      </c>
      <c r="AO49" s="1193"/>
      <c r="AP49" s="1193"/>
      <c r="AQ49" s="1193"/>
      <c r="AR49" s="1194"/>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91"/>
      <c r="AN50" s="358" t="s">
        <v>539</v>
      </c>
      <c r="AO50" s="359" t="s">
        <v>540</v>
      </c>
      <c r="AP50" s="360" t="s">
        <v>541</v>
      </c>
      <c r="AQ50" s="361" t="s">
        <v>542</v>
      </c>
      <c r="AR50" s="362" t="s">
        <v>543</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11660384</v>
      </c>
      <c r="AN51" s="364">
        <v>56218</v>
      </c>
      <c r="AO51" s="365">
        <v>54.8</v>
      </c>
      <c r="AP51" s="366">
        <v>47064</v>
      </c>
      <c r="AQ51" s="367">
        <v>27.7</v>
      </c>
      <c r="AR51" s="368">
        <v>27.1</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10408770</v>
      </c>
      <c r="AN52" s="372">
        <v>50184</v>
      </c>
      <c r="AO52" s="373">
        <v>90.8</v>
      </c>
      <c r="AP52" s="374">
        <v>32508</v>
      </c>
      <c r="AQ52" s="375">
        <v>35.5</v>
      </c>
      <c r="AR52" s="376">
        <v>55.3</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10248156</v>
      </c>
      <c r="AN53" s="364">
        <v>48728</v>
      </c>
      <c r="AO53" s="365">
        <v>-13.3</v>
      </c>
      <c r="AP53" s="366">
        <v>43773</v>
      </c>
      <c r="AQ53" s="367">
        <v>-7</v>
      </c>
      <c r="AR53" s="368">
        <v>-6.3</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8908046</v>
      </c>
      <c r="AN54" s="372">
        <v>42356</v>
      </c>
      <c r="AO54" s="373">
        <v>-15.6</v>
      </c>
      <c r="AP54" s="374">
        <v>30346</v>
      </c>
      <c r="AQ54" s="375">
        <v>-6.7</v>
      </c>
      <c r="AR54" s="376">
        <v>-8.9</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9673063</v>
      </c>
      <c r="AN55" s="364">
        <v>45208</v>
      </c>
      <c r="AO55" s="365">
        <v>-7.2</v>
      </c>
      <c r="AP55" s="366">
        <v>51565</v>
      </c>
      <c r="AQ55" s="367">
        <v>17.8</v>
      </c>
      <c r="AR55" s="368">
        <v>-25</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8480189</v>
      </c>
      <c r="AN56" s="372">
        <v>39633</v>
      </c>
      <c r="AO56" s="373">
        <v>-6.4</v>
      </c>
      <c r="AP56" s="374">
        <v>35359</v>
      </c>
      <c r="AQ56" s="375">
        <v>16.5</v>
      </c>
      <c r="AR56" s="376">
        <v>-22.9</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10309001</v>
      </c>
      <c r="AN57" s="364">
        <v>47415</v>
      </c>
      <c r="AO57" s="365">
        <v>4.9000000000000004</v>
      </c>
      <c r="AP57" s="366">
        <v>46686</v>
      </c>
      <c r="AQ57" s="367">
        <v>-9.5</v>
      </c>
      <c r="AR57" s="368">
        <v>14.4</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7171006</v>
      </c>
      <c r="AN58" s="372">
        <v>32982</v>
      </c>
      <c r="AO58" s="373">
        <v>-16.8</v>
      </c>
      <c r="AP58" s="374">
        <v>32595</v>
      </c>
      <c r="AQ58" s="375">
        <v>-7.8</v>
      </c>
      <c r="AR58" s="376">
        <v>-9</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17936407</v>
      </c>
      <c r="AN59" s="364">
        <v>80981</v>
      </c>
      <c r="AO59" s="365">
        <v>70.8</v>
      </c>
      <c r="AP59" s="366">
        <v>49796</v>
      </c>
      <c r="AQ59" s="367">
        <v>6.7</v>
      </c>
      <c r="AR59" s="368">
        <v>64.099999999999994</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11662471</v>
      </c>
      <c r="AN60" s="372">
        <v>52655</v>
      </c>
      <c r="AO60" s="373">
        <v>59.6</v>
      </c>
      <c r="AP60" s="374">
        <v>37281</v>
      </c>
      <c r="AQ60" s="375">
        <v>14.4</v>
      </c>
      <c r="AR60" s="376">
        <v>45.2</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11965402</v>
      </c>
      <c r="AN61" s="379">
        <v>55710</v>
      </c>
      <c r="AO61" s="380">
        <v>22</v>
      </c>
      <c r="AP61" s="381">
        <v>47777</v>
      </c>
      <c r="AQ61" s="382">
        <v>7.1</v>
      </c>
      <c r="AR61" s="368">
        <v>14.9</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9326096</v>
      </c>
      <c r="AN62" s="372">
        <v>43562</v>
      </c>
      <c r="AO62" s="373">
        <v>22.3</v>
      </c>
      <c r="AP62" s="374">
        <v>33618</v>
      </c>
      <c r="AQ62" s="375">
        <v>10.4</v>
      </c>
      <c r="AR62" s="376">
        <v>11.9</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GGiRBeyuGE9Yr6mKPSTqUKLl/mOEe3HXAwzKVEsm+tAw6cuLmvxHLRqupCNc2WLdN6Hzi+DEbgkLGM0odaETcA==" saltValue="Mw1+3hHs9mNU8Y7PnsCw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WSz5+Iw515lpDpRwN9PQYkNcMHPRJXWK9MtSK9dQiAzlPcZ4waj61qOcQMcu8FPi42YwOsgu4sgGLEDWs7+QA==" saltValue="d61sbTkKg/sbnJJDxvXK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f/TDu7BJOCHEZ0RA2sIg35zpZy1NRo64pxu5rCZe2lgbmuQYpcEq0fCpmG65uNjk3uv7y0T272x0pXl1QqZkLA==" saltValue="xbJDMkonZzskteUU08aW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204" t="s">
        <v>3</v>
      </c>
      <c r="D47" s="1204"/>
      <c r="E47" s="1205"/>
      <c r="F47" s="11">
        <v>52.16</v>
      </c>
      <c r="G47" s="12">
        <v>49.22</v>
      </c>
      <c r="H47" s="12">
        <v>49.18</v>
      </c>
      <c r="I47" s="12">
        <v>46.01</v>
      </c>
      <c r="J47" s="13">
        <v>38.81</v>
      </c>
    </row>
    <row r="48" spans="2:10" ht="57.75" customHeight="1" x14ac:dyDescent="0.2">
      <c r="B48" s="14"/>
      <c r="C48" s="1206" t="s">
        <v>4</v>
      </c>
      <c r="D48" s="1206"/>
      <c r="E48" s="1207"/>
      <c r="F48" s="15">
        <v>9.0500000000000007</v>
      </c>
      <c r="G48" s="16">
        <v>5.33</v>
      </c>
      <c r="H48" s="16">
        <v>5.49</v>
      </c>
      <c r="I48" s="16">
        <v>9.0399999999999991</v>
      </c>
      <c r="J48" s="17">
        <v>7.98</v>
      </c>
    </row>
    <row r="49" spans="2:10" ht="57.75" customHeight="1" thickBot="1" x14ac:dyDescent="0.25">
      <c r="B49" s="18"/>
      <c r="C49" s="1208" t="s">
        <v>5</v>
      </c>
      <c r="D49" s="1208"/>
      <c r="E49" s="1209"/>
      <c r="F49" s="19">
        <v>11.01</v>
      </c>
      <c r="G49" s="20" t="s">
        <v>559</v>
      </c>
      <c r="H49" s="20">
        <v>0.19</v>
      </c>
      <c r="I49" s="20" t="s">
        <v>560</v>
      </c>
      <c r="J49" s="21" t="s">
        <v>561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kY00D6+rIUxuc58JYQ7I3mezgOn2ipoYNMU3KTQHTOM773Zc/7E3UyhCmi9UJqYNYeKmuQSnoWpt0B5Ie9rIjg==" saltValue="1Y8SffJ7B1yKXNmbXdx0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西濵 岳</dc:creator>
  <cp:lastModifiedBy>西濵 岳</cp:lastModifiedBy>
  <dcterms:created xsi:type="dcterms:W3CDTF">2020-09-04T07:54:27Z</dcterms:created>
  <dcterms:modified xsi:type="dcterms:W3CDTF">2020-09-04T07:54:28Z</dcterms:modified>
</cp:coreProperties>
</file>