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E38" i="10"/>
  <c r="AM38" i="10"/>
  <c r="U38" i="10"/>
  <c r="C38" i="10"/>
  <c r="CO37" i="10"/>
  <c r="BE37" i="10"/>
  <c r="AM37" i="10"/>
  <c r="U37" i="10"/>
  <c r="C37" i="10"/>
  <c r="CO36" i="10"/>
  <c r="BE36" i="10"/>
  <c r="AM36" i="10"/>
  <c r="C36" i="10"/>
  <c r="CO35" i="10"/>
  <c r="BW35" i="10"/>
  <c r="BW36" i="10" s="1"/>
  <c r="BW37" i="10" s="1"/>
  <c r="BE35" i="10"/>
  <c r="AM35" i="10"/>
  <c r="C35" i="10"/>
  <c r="BW34" i="10"/>
  <c r="BE34" i="10"/>
  <c r="AM34" i="10"/>
  <c r="U34" i="10"/>
  <c r="U35" i="10" s="1"/>
  <c r="U36" i="10" s="1"/>
  <c r="C34" i="10"/>
  <c r="BW38" i="10" l="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<sst xmlns="http://schemas.openxmlformats.org/spreadsheetml/2006/main" count="1130" uniqueCount="597">
  <si>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</si>
  <si>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</si>
  <si>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</si>
  <si>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</si>
  <si>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</si>
  <si>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</si>
  <si>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</si>
  <si>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</si>
  <si>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</si>
  <si>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</si>
  <si>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</si>
  <si>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</si>
  <si>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</si>
  <si>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</si>
  <si>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</si>
  <si>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</si>
  <si>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</si>
  <si>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</si>
  <si>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</si>
  <si>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</si>
  <si>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</si>
  <si>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</si>
  <si>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</si>
  <si>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</si>
  <si>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</si>
  <si>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</si>
  <si>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</si>
  <si>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</si>
  <si>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</si>
  <si>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</si>
  <si>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</si>
  <si>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</si>
  <si>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</si>
  <si>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</si>
  <si>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</si>
  <si>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</si>
  <si>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</si>
  <si>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</si>
  <si>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</si>
  <si>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</si>
  <si>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</si>
  <si>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</si>
  <si>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</si>
  <si>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</si>
  <si>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</si>
  <si>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</si>
  <si>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</si>
  <si>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</si>
  <si>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</si>
  <si>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</si>
  <si>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</si>
  <si>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</si>
  <si>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</si>
  <si>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</si>
  <si>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</si>
  <si>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</si>
  <si>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</si>
  <si>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</si>
  <si>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</si>
  <si>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</si>
  <si>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</si>
  <si>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</si>
  <si>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</si>
  <si>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</si>
  <si>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</si>
  <si>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</si>
  <si>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</si>
  <si>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</si>
  <si>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</si>
  <si>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</si>
  <si>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</si>
  <si>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</si>
  <si>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</si>
  <si>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</si>
  <si>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</si>
  <si>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</si>
  <si>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</si>
  <si>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</si>
  <si>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</si>
  <si>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</si>
  <si>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</si>
  <si>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</si>
  <si>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</si>
  <si>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</si>
  <si>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</si>
  <si>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</si>
  <si>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</si>
  <si>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</si>
  <si>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</si>
  <si>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</si>
  <si>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</si>
  <si>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</si>
  <si>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</si>
  <si>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</si>
  <si>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</si>
  <si>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</si>
  <si>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</si>
  <si>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</si>
  <si>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</si>
  <si>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</si>
  <si>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</si>
  <si>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</si>
  <si>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</si>
  <si>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</si>
  <si>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</si>
  <si>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</si>
  <si>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</si>
  <si>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</si>
  <si>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</si>
  <si>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</si>
  <si>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</si>
  <si>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</si>
  <si>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</si>
  <si>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</si>
  <si>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</si>
  <si>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</si>
  <si>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</si>
  <si>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</si>
  <si>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</si>
  <si>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</si>
  <si>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</si>
  <si>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</si>
  <si>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</si>
  <si>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</si>
  <si>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</si>
  <si>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</si>
  <si>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</si>
  <si>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</si>
  <si>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</si>
  <si>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</si>
  <si>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</si>
  <si>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</si>
  <si>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</si>
  <si>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</si>
  <si>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</si>
  <si>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</si>
  <si>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</si>
  <si>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</si>
  <si>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</si>
  <si>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</si>
  <si>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</si>
  <si>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</si>
  <si>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</si>
  <si>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</si>
  <si>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</si>
  <si>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</si>
  <si>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</si>
  <si>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</si>
  <si>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</si>
  <si>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</si>
  <si>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</si>
  <si>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</si>
  <si>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</si>
  <si>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</si>
  <si>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</si>
  <si>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</si>
  <si>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</si>
  <si>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</si>
  <si>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</si>
  <si>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</si>
  <si>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</si>
  <si>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</si>
  <si>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</si>
  <si>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</si>
  <si>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</si>
  <si>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</si>
  <si>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</si>
  <si>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</si>
  <si>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</si>
  <si>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</si>
  <si>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</si>
  <si>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</si>
  <si>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</si>
  <si>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</si>
  <si>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</si>
  <si>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</si>
  <si>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</si>
  <si>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</si>
  <si>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</si>
  <si>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</si>
  <si>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</si>
  <si>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</si>
  <si>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</si>
  <si>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</si>
  <si>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</si>
  <si>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</si>
  <si>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</si>
  <si>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</si>
  <si>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</si>
  <si>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</si>
  <si>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</si>
  <si>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</si>
  <si>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</si>
  <si>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</si>
  <si>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</si>
  <si>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</si>
  <si>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</si>
  <si>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</si>
  <si>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</si>
  <si>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</si>
  <si>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</si>
  <si>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</si>
  <si>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</si>
  <si>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</si>
  <si>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</si>
  <si>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</si>
  <si>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</si>
  <si>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</si>
  <si>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</si>
  <si>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</si>
  <si>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</si>
  <si>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</si>
  <si>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</si>
  <si>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</si>
  <si>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</si>
  <si>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</si>
  <si>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</si>
  <si>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</si>
  <si>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</si>
  <si>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</si>
  <si>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</si>
  <si>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</si>
  <si>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</si>
  <si>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</si>
  <si>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</si>
  <si>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</si>
  <si>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</si>
  <si>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</si>
  <si>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</si>
  <si>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</si>
  <si>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</si>
  <si>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</si>
  <si>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</si>
  <si>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</si>
  <si>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</si>
  <si>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</si>
  <si>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</si>
  <si>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</si>
  <si>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</si>
  <si>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</si>
  <si>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</si>
  <si>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</si>
  <si>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</si>
  <si>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</si>
  <si>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</si>
  <si>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</si>
  <si>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</si>
  <si>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</si>
  <si>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</si>
  <si>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</si>
  <si>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</si>
  <si>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</si>
  <si>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</si>
  <si>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</si>
  <si>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</si>
  <si>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</si>
  <si>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</si>
  <si>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</si>
  <si>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</si>
  <si>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</si>
  <si>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</si>
  <si>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</si>
  <si>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</si>
  <si>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</si>
  <si>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</si>
  <si>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</si>
  <si>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</si>
  <si>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</si>
  <si>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</si>
  <si>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</si>
  <si>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</si>
  <si>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</si>
  <si>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</si>
  <si>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</si>
  <si>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</si>
  <si>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</si>
  <si>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</si>
  <si>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</si>
  <si>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</si>
  <si>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</si>
  <si>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</si>
  <si>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</si>
  <si>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</si>
  <si>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</si>
  <si>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</si>
  <si>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</si>
  <si>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</si>
  <si>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</si>
  <si>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</si>
  <si>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</si>
  <si>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</si>
  <si>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</si>
  <si>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</si>
  <si>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</si>
  <si>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</si>
  <si>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</si>
  <si>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</si>
  <si>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</si>
  <si>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</si>
  <si>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</si>
  <si>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</si>
  <si>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</si>
  <si>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</si>
  <si>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</si>
  <si>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</si>
  <si>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</si>
  <si>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</si>
  <si>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</si>
  <si>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</si>
  <si>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</si>
  <si>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</si>
  <si>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</si>
  <si>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</si>
  <si>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</si>
  <si>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</si>
  <si>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</si>
  <si>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</si>
  <si>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</si>
  <si>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</si>
  <si>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</si>
  <si>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</si>
  <si>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</si>
  <si>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</si>
  <si>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</si>
  <si>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</si>
  <si>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</si>
  <si>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</si>
  <si>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</si>
  <si>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</si>
  <si>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</si>
  <si>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</si>
  <si>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</si>
  <si>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</si>
  <si>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</si>
  <si>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</si>
  <si>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</si>
  <si>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</si>
  <si>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</si>
  <si>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</si>
  <si>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</si>
  <si>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</si>
  <si>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</si>
  <si>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</si>
  <si>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</si>
  <si>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</si>
  <si>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</si>
  <si>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</si>
  <si>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</si>
  <si>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</si>
  <si>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</si>
  <si>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</si>
  <si>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</si>
  <si>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</si>
  <si>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</si>
  <si>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</si>
  <si>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</si>
  <si>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</si>
  <si>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</si>
  <si>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</si>
  <si>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</si>
  <si>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</si>
  <si>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</si>
  <si>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</si>
  <si>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</si>
  <si>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</si>
  <si>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</si>
  <si>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</si>
  <si>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</si>
  <si>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</si>
  <si>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</si>
  <si>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</si>
  <si>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</si>
  <si>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</si>
  <si>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</si>
  <si>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</si>
  <si>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</si>
  <si>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</si>
  <si>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</si>
  <si>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</si>
  <si>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</si>
  <si>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</si>
  <si>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</si>
  <si>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</si>
  <si>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</si>
  <si>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</si>
  <si>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</si>
  <si>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</si>
  <si>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</si>
  <si>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</si>
  <si>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</si>
  <si>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</si>
  <si>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</si>
  <si>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</si>
  <si>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</si>
  <si>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</si>
  <si>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</si>
  <si>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</si>
  <si>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</si>
  <si>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</si>
  <si>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</si>
  <si>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</si>
  <si>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</si>
  <si>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</si>
  <si>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</si>
  <si>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</si>
  <si>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</si>
  <si>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</si>
  <si>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</si>
  <si>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</si>
  <si>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</si>
  <si>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</si>
  <si>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</si>
  <si>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</si>
  <si>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</si>
  <si>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</si>
  <si>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</si>
  <si>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</si>
  <si>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</si>
  <si>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</si>
  <si>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</si>
  <si>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</si>
  <si>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</si>
  <si>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</si>
  <si>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</si>
  <si>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</si>
  <si>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</si>
  <si>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</si>
  <si>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</si>
  <si>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</si>
  <si>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</si>
  <si>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</si>
  <si>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</si>
  <si>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</si>
  <si>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</si>
  <si>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</si>
  <si>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</si>
  <si>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</si>
  <si>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</si>
  <si>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</si>
  <si>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</si>
  <si>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</si>
  <si>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</si>
  <si>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</si>
  <si>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</si>
  <si>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</si>
  <si>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</si>
  <si>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</si>
  <si>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</si>
  <si>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</si>
  <si>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</si>
  <si>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</si>
  <si>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</si>
  <si>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</si>
  <si>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</si>
  <si>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</si>
  <si>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</si>
  <si>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</si>
  <si>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</si>
  <si>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</si>
  <si>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</si>
  <si>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</si>
  <si>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</si>
  <si>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</si>
  <si>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</si>
  <si>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</si>
  <si>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</si>
  <si>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</si>
  <si>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</si>
  <si>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</si>
  <si>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</si>
  <si>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</si>
  <si>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</si>
  <si>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</si>
  <si>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</si>
  <si>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</si>
  <si>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</si>
  <si>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</si>
  <si>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</si>
  <si>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</si>
  <si>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</si>
  <si>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</si>
  <si>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</si>
  <si>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</si>
  <si>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</si>
  <si>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</si>
  <si>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</si>
  <si>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</si>
  <si>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</si>
  <si>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</si>
  <si>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</si>
  <si>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</si>
  <si>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</si>
  <si>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</si>
  <si>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</si>
  <si>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</si>
  <si>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</si>
  <si>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</si>
  <si>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</si>
  <si>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</si>
  <si>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</si>
  <si>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</si>
  <si>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</si>
  <si>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</si>
  <si>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</si>
  <si>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</si>
  <si>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</si>
  <si>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</si>
  <si>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</si>
  <si>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</si>
  <si>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</si>
  <si>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</si>
  <si>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</si>
  <si>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</si>
  <si>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</si>
  <si>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</si>
  <si>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</si>
  <si>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</si>
  <si>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</si>
  <si>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</si>
  <si>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</si>
  <si>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</si>
  <si>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</si>
  <si>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</si>
  <si>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</si>
  <si>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</si>
  <si>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</si>
  <si>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</si>
  <si>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</si>
  <si>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</si>
  <si>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</si>
  <si>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</si>
  <si>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</si>
  <si>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</si>
  <si>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</si>
  <si>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</si>
  <si>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</si>
  <si>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</si>
  <si>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</si>
  <si>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</si>
  <si>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</si>
  <si>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</si>
  <si>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</si>
  <si>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</si>
  <si>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</si>
  <si>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</si>
  <si>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</si>
  <si>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</si>
  <si>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</si>
  <si>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</si>
  <si>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</si>
  <si>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</si>
  <si>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</si>
  <si>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</si>
  <si>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</si>
  <si>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</si>
  <si>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</si>
  <si>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</si>
  <si>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</si>
  <si>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</si>
  <si>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</si>
  <si>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</si>
  <si>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</si>
  <si>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</si>
  <si>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</si>
  <si>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</si>
  <si>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</si>
  <si>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5.26</t>
  </si>
  <si>
    <t>▲ 2.53</t>
  </si>
  <si>
    <t>▲ 0.78</t>
  </si>
  <si>
    <t>▲ 3.35</t>
  </si>
  <si>
    <t>一般会計</t>
  </si>
  <si>
    <t>国民健康保険特別会計</t>
  </si>
  <si>
    <t>介護保険特別会計</t>
  </si>
  <si>
    <t>後期高齢者医療特別会計</t>
  </si>
  <si>
    <t>その他会計（赤字）</t>
  </si>
  <si>
    <t>その他会計（黒字）</t>
  </si>
  <si>
    <t>H30</t>
    <phoneticPr fontId="5"/>
  </si>
  <si>
    <t>R01</t>
    <phoneticPr fontId="5"/>
  </si>
  <si>
    <t>R02</t>
    <phoneticPr fontId="5"/>
  </si>
  <si>
    <t>R03</t>
    <phoneticPr fontId="5"/>
  </si>
  <si>
    <t>R04</t>
    <phoneticPr fontId="5"/>
  </si>
  <si>
    <t>特別区人事・厚生事務組合</t>
    <phoneticPr fontId="2"/>
  </si>
  <si>
    <t>特別区競馬組合</t>
    <rPh sb="0" eb="2">
      <t>トクベツ</t>
    </rPh>
    <rPh sb="2" eb="3">
      <t>ク</t>
    </rPh>
    <rPh sb="3" eb="5">
      <t>ケイバ</t>
    </rPh>
    <rPh sb="5" eb="7">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</si>
  <si>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</si>
  <si>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</si>
  <si>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公益財団法人文京アカデミー</t>
    <rPh sb="0" eb="2">
      <t>コウエキ</t>
    </rPh>
    <rPh sb="2" eb="4">
      <t>ザイダン</t>
    </rPh>
    <rPh sb="4" eb="6">
      <t>ホウジン</t>
    </rPh>
    <rPh sb="6" eb="8">
      <t>ブンキョウ</t>
    </rPh>
    <phoneticPr fontId="2"/>
  </si>
  <si>
    <t>-</t>
    <phoneticPr fontId="2"/>
  </si>
  <si>
    <t>-</t>
    <phoneticPr fontId="2"/>
  </si>
  <si>
    <t>東京都二十三区清掃一部事務組合</t>
    <rPh sb="0" eb="3">
      <t>トウキョウト</t>
    </rPh>
    <rPh sb="3" eb="7">
      <t>ニジュウサンク</t>
    </rPh>
    <rPh sb="7" eb="9">
      <t>セイソウ</t>
    </rPh>
    <rPh sb="9" eb="11">
      <t>イチブ</t>
    </rPh>
    <rPh sb="11" eb="13">
      <t>ジム</t>
    </rPh>
    <rPh sb="13" eb="15">
      <t>クミアイ</t>
    </rPh>
    <phoneticPr fontId="2"/>
  </si>
  <si>
    <t>法適用</t>
    <rPh sb="0" eb="1">
      <t>ホウ</t>
    </rPh>
    <rPh sb="1" eb="3">
      <t>テキヨウ</t>
    </rPh>
    <phoneticPr fontId="2"/>
  </si>
  <si>
    <t>-</t>
    <phoneticPr fontId="2"/>
  </si>
  <si>
    <t>-</t>
    <phoneticPr fontId="2"/>
  </si>
  <si>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</si>
  <si>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</si>
  <si>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</si>
  <si>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子ども宅食プロジェクト基金</t>
    <rPh sb="0" eb="1">
      <t>コ</t>
    </rPh>
    <rPh sb="3" eb="4">
      <t>タク</t>
    </rPh>
    <rPh sb="4" eb="5">
      <t>ショク</t>
    </rPh>
    <rPh sb="11" eb="13">
      <t>キキン</t>
    </rPh>
    <phoneticPr fontId="2"/>
  </si>
  <si>
    <t>国際交流基金</t>
    <rPh sb="0" eb="2">
      <t>コクサイ</t>
    </rPh>
    <rPh sb="2" eb="4">
      <t>コウリュウ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</si>
</sst>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8" applyFont="1" applyBorder="1" applyAlignment="1" applyProtection="1">
      <alignment horizontal="left" vertical="center" shrinkToFit="1"/>
      <protection locked="0"/>
    </xf>
    <xf numFmtId="0" fontId="38" fillId="0" borderId="113" xfId="8" applyFont="1" applyBorder="1" applyAlignment="1" applyProtection="1">
      <alignment horizontal="left" vertical="center" shrinkToFit="1"/>
      <protection locked="0"/>
    </xf>
    <xf numFmtId="0" fontId="38" fillId="0" borderId="114" xfId="8"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7BC2-4B73-BF3D-026381A6E4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80981</c:v>
                </c:pt>
                <c:pt idx="1">
                  <c:v>105156</c:v>
                </c:pt>
                <c:pt idx="2">
                  <c:v>91876</c:v>
                </c:pt>
                <c:pt idx="3">
                  <c:v>61252</c:v>
                </c:pt>
                <c:pt idx="4">
                  <c:v>75205</c:v>
                </c:pt>
              </c:numCache>
            </c:numRef>
          </c:val>
          <c:smooth val="0"/>
          <c:extLst>
            <c:ext xmlns:c16="http://schemas.microsoft.com/office/drawing/2014/chart" uri="{C3380CC4-5D6E-409C-BE32-E72D297353CC}">
              <c16:uniqueId val="{00000001-7BC2-4B73-BF3D-026381A6E4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7.98</c:v>
                </c:pt>
                <c:pt idx="1">
                  <c:v>9.1999999999999993</c:v>
                </c:pt>
                <c:pt idx="2">
                  <c:v>13.33</c:v>
                </c:pt>
                <c:pt idx="3">
                  <c:v>10.46</c:v>
                </c:pt>
                <c:pt idx="4">
                  <c:v>8.4499999999999993</c:v>
                </c:pt>
              </c:numCache>
            </c:numRef>
          </c:val>
          <c:extLst>
            <c:ext xmlns:c16="http://schemas.microsoft.com/office/drawing/2014/chart" uri="{C3380CC4-5D6E-409C-BE32-E72D297353CC}">
              <c16:uniqueId val="{00000000-C568-49C5-81C2-4744986D4A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38.81</c:v>
                </c:pt>
                <c:pt idx="1">
                  <c:v>32.47</c:v>
                </c:pt>
                <c:pt idx="2">
                  <c:v>30.61</c:v>
                </c:pt>
                <c:pt idx="3">
                  <c:v>30.52</c:v>
                </c:pt>
                <c:pt idx="4">
                  <c:v>27.46</c:v>
                </c:pt>
              </c:numCache>
            </c:numRef>
          </c:val>
          <c:extLst>
            <c:ext xmlns:c16="http://schemas.microsoft.com/office/drawing/2014/chart" uri="{C3380CC4-5D6E-409C-BE32-E72D297353CC}">
              <c16:uniqueId val="{00000001-C568-49C5-81C2-4744986D4A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-5.26</c:v>
                </c:pt>
                <c:pt idx="1">
                  <c:v>-2.5299999999999998</c:v>
                </c:pt>
                <c:pt idx="2">
                  <c:v>2.6</c:v>
                </c:pt>
                <c:pt idx="3">
                  <c:v>-0.78</c:v>
                </c:pt>
                <c:pt idx="4">
                  <c:v>-3.35</c:v>
                </c:pt>
              </c:numCache>
            </c:numRef>
          </c:val>
          <c:smooth val="0"/>
          <c:extLst>
            <c:ext xmlns:c16="http://schemas.microsoft.com/office/drawing/2014/chart" uri="{C3380CC4-5D6E-409C-BE32-E72D297353CC}">
              <c16:uniqueId val="{00000002-C568-49C5-81C2-4744986D4A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FE-406F-8B7A-6344140CB3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FE-406F-8B7A-6344140CB3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FE-406F-8B7A-6344140CB3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FE-406F-8B7A-6344140CB3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4FE-406F-8B7A-6344140CB3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4FE-406F-8B7A-6344140CB3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0.14000000000000001</c:v>
                </c:pt>
                <c:pt idx="4">
                  <c:v>#N/A</c:v>
                </c:pt>
                <c:pt idx="5">
                  <c:v>0.21</c:v>
                </c:pt>
                <c:pt idx="6">
                  <c:v>#N/A</c:v>
                </c:pt>
                <c:pt idx="7">
                  <c:v>0.26</c:v>
                </c:pt>
                <c:pt idx="8">
                  <c:v>#N/A</c:v>
                </c:pt>
                <c:pt idx="9">
                  <c:v>0.19</c:v>
                </c:pt>
              </c:numCache>
            </c:numRef>
          </c:val>
          <c:extLst>
            <c:ext xmlns:c16="http://schemas.microsoft.com/office/drawing/2014/chart" uri="{C3380CC4-5D6E-409C-BE32-E72D297353CC}">
              <c16:uniqueId val="{00000006-24FE-406F-8B7A-6344140CB3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0.36</c:v>
                </c:pt>
                <c:pt idx="4">
                  <c:v>#N/A</c:v>
                </c:pt>
                <c:pt idx="5">
                  <c:v>0.45</c:v>
                </c:pt>
                <c:pt idx="6">
                  <c:v>#N/A</c:v>
                </c:pt>
                <c:pt idx="7">
                  <c:v>0.79</c:v>
                </c:pt>
                <c:pt idx="8">
                  <c:v>#N/A</c:v>
                </c:pt>
                <c:pt idx="9">
                  <c:v>0.42</c:v>
                </c:pt>
              </c:numCache>
            </c:numRef>
          </c:val>
          <c:extLst>
            <c:ext xmlns:c16="http://schemas.microsoft.com/office/drawing/2014/chart" uri="{C3380CC4-5D6E-409C-BE32-E72D297353CC}">
              <c16:uniqueId val="{00000007-24FE-406F-8B7A-6344140CB3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0.53</c:v>
                </c:pt>
                <c:pt idx="2">
                  <c:v>#N/A</c:v>
                </c:pt>
                <c:pt idx="3">
                  <c:v>0.77</c:v>
                </c:pt>
                <c:pt idx="4">
                  <c:v>#N/A</c:v>
                </c:pt>
                <c:pt idx="5">
                  <c:v>1.31</c:v>
                </c:pt>
                <c:pt idx="6">
                  <c:v>#N/A</c:v>
                </c:pt>
                <c:pt idx="7">
                  <c:v>1.05</c:v>
                </c:pt>
                <c:pt idx="8">
                  <c:v>#N/A</c:v>
                </c:pt>
                <c:pt idx="9">
                  <c:v>0.86</c:v>
                </c:pt>
              </c:numCache>
            </c:numRef>
          </c:val>
          <c:extLst>
            <c:ext xmlns:c16="http://schemas.microsoft.com/office/drawing/2014/chart" uri="{C3380CC4-5D6E-409C-BE32-E72D297353CC}">
              <c16:uniqueId val="{00000008-24FE-406F-8B7A-6344140CB3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7.97</c:v>
                </c:pt>
                <c:pt idx="2">
                  <c:v>#N/A</c:v>
                </c:pt>
                <c:pt idx="3">
                  <c:v>9.1999999999999993</c:v>
                </c:pt>
                <c:pt idx="4">
                  <c:v>#N/A</c:v>
                </c:pt>
                <c:pt idx="5">
                  <c:v>13.33</c:v>
                </c:pt>
                <c:pt idx="6">
                  <c:v>#N/A</c:v>
                </c:pt>
                <c:pt idx="7">
                  <c:v>10.46</c:v>
                </c:pt>
                <c:pt idx="8">
                  <c:v>#N/A</c:v>
                </c:pt>
                <c:pt idx="9">
                  <c:v>8.4499999999999993</c:v>
                </c:pt>
              </c:numCache>
            </c:numRef>
          </c:val>
          <c:extLst>
            <c:ext xmlns:c16="http://schemas.microsoft.com/office/drawing/2014/chart" uri="{C3380CC4-5D6E-409C-BE32-E72D297353CC}">
              <c16:uniqueId val="{00000009-24FE-406F-8B7A-6344140CB3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3526</c:v>
                </c:pt>
                <c:pt idx="5">
                  <c:v>3401</c:v>
                </c:pt>
                <c:pt idx="8">
                  <c:v>3332</c:v>
                </c:pt>
                <c:pt idx="11">
                  <c:v>3193</c:v>
                </c:pt>
                <c:pt idx="14">
                  <c:v>2966</c:v>
                </c:pt>
              </c:numCache>
            </c:numRef>
          </c:val>
          <c:extLst>
            <c:ext xmlns:c16="http://schemas.microsoft.com/office/drawing/2014/chart" uri="{C3380CC4-5D6E-409C-BE32-E72D297353CC}">
              <c16:uniqueId val="{00000000-D532-4E21-A2B9-E53E0661BA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32-4E21-A2B9-E53E0661BA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c:v>
                </c:pt>
                <c:pt idx="3">
                  <c:v>49</c:v>
                </c:pt>
                <c:pt idx="6">
                  <c:v>40</c:v>
                </c:pt>
                <c:pt idx="9">
                  <c:v>40</c:v>
                </c:pt>
                <c:pt idx="12">
                  <c:v>35</c:v>
                </c:pt>
              </c:numCache>
            </c:numRef>
          </c:val>
          <c:extLst>
            <c:ext xmlns:c16="http://schemas.microsoft.com/office/drawing/2014/chart" uri="{C3380CC4-5D6E-409C-BE32-E72D297353CC}">
              <c16:uniqueId val="{00000002-D532-4E21-A2B9-E53E0661BA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73</c:v>
                </c:pt>
                <c:pt idx="3">
                  <c:v>75</c:v>
                </c:pt>
                <c:pt idx="6">
                  <c:v>83</c:v>
                </c:pt>
                <c:pt idx="9">
                  <c:v>81</c:v>
                </c:pt>
                <c:pt idx="12">
                  <c:v>77</c:v>
                </c:pt>
              </c:numCache>
            </c:numRef>
          </c:val>
          <c:extLst>
            <c:ext xmlns:c16="http://schemas.microsoft.com/office/drawing/2014/chart" uri="{C3380CC4-5D6E-409C-BE32-E72D297353CC}">
              <c16:uniqueId val="{00000003-D532-4E21-A2B9-E53E0661BA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32-4E21-A2B9-E53E0661BA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31</c:v>
                </c:pt>
                <c:pt idx="3">
                  <c:v>62</c:v>
                </c:pt>
                <c:pt idx="6">
                  <c:v>62</c:v>
                </c:pt>
                <c:pt idx="9">
                  <c:v>62</c:v>
                </c:pt>
                <c:pt idx="12">
                  <c:v>62</c:v>
                </c:pt>
              </c:numCache>
            </c:numRef>
          </c:val>
          <c:extLst>
            <c:ext xmlns:c16="http://schemas.microsoft.com/office/drawing/2014/chart" uri="{C3380CC4-5D6E-409C-BE32-E72D297353CC}">
              <c16:uniqueId val="{00000005-D532-4E21-A2B9-E53E0661BA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32-4E21-A2B9-E53E0661BA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926</c:v>
                </c:pt>
                <c:pt idx="3">
                  <c:v>593</c:v>
                </c:pt>
                <c:pt idx="6">
                  <c:v>527</c:v>
                </c:pt>
                <c:pt idx="9">
                  <c:v>452</c:v>
                </c:pt>
                <c:pt idx="12">
                  <c:v>395</c:v>
                </c:pt>
              </c:numCache>
            </c:numRef>
          </c:val>
          <c:extLst>
            <c:ext xmlns:c16="http://schemas.microsoft.com/office/drawing/2014/chart" uri="{C3380CC4-5D6E-409C-BE32-E72D297353CC}">
              <c16:uniqueId val="{00000007-D532-4E21-A2B9-E53E0661BA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-2447</c:v>
                </c:pt>
                <c:pt idx="2">
                  <c:v>#N/A</c:v>
                </c:pt>
                <c:pt idx="3">
                  <c:v>#N/A</c:v>
                </c:pt>
                <c:pt idx="4">
                  <c:v>-2622</c:v>
                </c:pt>
                <c:pt idx="5">
                  <c:v>#N/A</c:v>
                </c:pt>
                <c:pt idx="6">
                  <c:v>#N/A</c:v>
                </c:pt>
                <c:pt idx="7">
                  <c:v>-2620</c:v>
                </c:pt>
                <c:pt idx="8">
                  <c:v>#N/A</c:v>
                </c:pt>
                <c:pt idx="9">
                  <c:v>#N/A</c:v>
                </c:pt>
                <c:pt idx="10">
                  <c:v>-2558</c:v>
                </c:pt>
                <c:pt idx="11">
                  <c:v>#N/A</c:v>
                </c:pt>
                <c:pt idx="12">
                  <c:v>#N/A</c:v>
                </c:pt>
                <c:pt idx="13">
                  <c:v>-2397</c:v>
                </c:pt>
                <c:pt idx="14">
                  <c:v>#N/A</c:v>
                </c:pt>
              </c:numCache>
            </c:numRef>
          </c:val>
          <c:smooth val="0"/>
          <c:extLst>
            <c:ext xmlns:c16="http://schemas.microsoft.com/office/drawing/2014/chart" uri="{C3380CC4-5D6E-409C-BE32-E72D297353CC}">
              <c16:uniqueId val="{00000008-D532-4E21-A2B9-E53E0661BA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30890</c:v>
                </c:pt>
                <c:pt idx="5">
                  <c:v>27840</c:v>
                </c:pt>
                <c:pt idx="8">
                  <c:v>25166</c:v>
                </c:pt>
                <c:pt idx="11">
                  <c:v>24095</c:v>
                </c:pt>
                <c:pt idx="14">
                  <c:v>23198</c:v>
                </c:pt>
              </c:numCache>
            </c:numRef>
          </c:val>
          <c:extLst>
            <c:ext xmlns:c16="http://schemas.microsoft.com/office/drawing/2014/chart" uri="{C3380CC4-5D6E-409C-BE32-E72D297353CC}">
              <c16:uniqueId val="{00000000-82D7-4CA7-9638-B9AAEBB057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2D7-4CA7-9638-B9AAEBB057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67197</c:v>
                </c:pt>
                <c:pt idx="5">
                  <c:v>63581</c:v>
                </c:pt>
                <c:pt idx="8">
                  <c:v>56738</c:v>
                </c:pt>
                <c:pt idx="11">
                  <c:v>63163</c:v>
                </c:pt>
                <c:pt idx="14">
                  <c:v>63426</c:v>
                </c:pt>
              </c:numCache>
            </c:numRef>
          </c:val>
          <c:extLst>
            <c:ext xmlns:c16="http://schemas.microsoft.com/office/drawing/2014/chart" uri="{C3380CC4-5D6E-409C-BE32-E72D297353CC}">
              <c16:uniqueId val="{00000002-82D7-4CA7-9638-B9AAEBB057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7-4CA7-9638-B9AAEBB057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7-4CA7-9638-B9AAEBB057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7-4CA7-9638-B9AAEBB057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10505</c:v>
                </c:pt>
                <c:pt idx="3">
                  <c:v>10254</c:v>
                </c:pt>
                <c:pt idx="6">
                  <c:v>9735</c:v>
                </c:pt>
                <c:pt idx="9">
                  <c:v>9722</c:v>
                </c:pt>
                <c:pt idx="12">
                  <c:v>9645</c:v>
                </c:pt>
              </c:numCache>
            </c:numRef>
          </c:val>
          <c:extLst>
            <c:ext xmlns:c16="http://schemas.microsoft.com/office/drawing/2014/chart" uri="{C3380CC4-5D6E-409C-BE32-E72D297353CC}">
              <c16:uniqueId val="{00000006-82D7-4CA7-9638-B9AAEBB057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912</c:v>
                </c:pt>
                <c:pt idx="3">
                  <c:v>925</c:v>
                </c:pt>
                <c:pt idx="6">
                  <c:v>1065</c:v>
                </c:pt>
                <c:pt idx="9">
                  <c:v>1184</c:v>
                </c:pt>
                <c:pt idx="12">
                  <c:v>1390</c:v>
                </c:pt>
              </c:numCache>
            </c:numRef>
          </c:val>
          <c:extLst>
            <c:ext xmlns:c16="http://schemas.microsoft.com/office/drawing/2014/chart" uri="{C3380CC4-5D6E-409C-BE32-E72D297353CC}">
              <c16:uniqueId val="{00000007-82D7-4CA7-9638-B9AAEBB057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2D7-4CA7-9638-B9AAEBB057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575</c:v>
                </c:pt>
                <c:pt idx="3">
                  <c:v>593</c:v>
                </c:pt>
                <c:pt idx="6">
                  <c:v>551</c:v>
                </c:pt>
                <c:pt idx="9">
                  <c:v>510</c:v>
                </c:pt>
                <c:pt idx="12">
                  <c:v>475</c:v>
                </c:pt>
              </c:numCache>
            </c:numRef>
          </c:val>
          <c:extLst>
            <c:ext xmlns:c16="http://schemas.microsoft.com/office/drawing/2014/chart" uri="{C3380CC4-5D6E-409C-BE32-E72D297353CC}">
              <c16:uniqueId val="{00000009-82D7-4CA7-9638-B9AAEBB057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5306</c:v>
                </c:pt>
                <c:pt idx="3">
                  <c:v>4818</c:v>
                </c:pt>
                <c:pt idx="6">
                  <c:v>4869</c:v>
                </c:pt>
                <c:pt idx="9">
                  <c:v>5704</c:v>
                </c:pt>
                <c:pt idx="12">
                  <c:v>7835</c:v>
                </c:pt>
              </c:numCache>
            </c:numRef>
          </c:val>
          <c:extLst>
            <c:ext xmlns:c16="http://schemas.microsoft.com/office/drawing/2014/chart" uri="{C3380CC4-5D6E-409C-BE32-E72D297353CC}">
              <c16:uniqueId val="{0000000A-82D7-4CA7-9638-B9AAEBB057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2D7-4CA7-9638-B9AAEBB057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18742</c:v>
                </c:pt>
                <c:pt idx="1">
                  <c:v>19664</c:v>
                </c:pt>
                <c:pt idx="2">
                  <c:v>18464</c:v>
                </c:pt>
              </c:numCache>
            </c:numRef>
          </c:val>
          <c:extLst>
            <c:ext xmlns:c16="http://schemas.microsoft.com/office/drawing/2014/chart" uri="{C3380CC4-5D6E-409C-BE32-E72D297353CC}">
              <c16:uniqueId val="{00000000-9CF9-4652-AFC0-FCBC1A4222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c:v>
                </c:pt>
                <c:pt idx="1">
                  <c:v>56</c:v>
                </c:pt>
                <c:pt idx="2">
                  <c:v>57</c:v>
                </c:pt>
              </c:numCache>
            </c:numRef>
          </c:val>
          <c:extLst>
            <c:ext xmlns:c16="http://schemas.microsoft.com/office/drawing/2014/chart" uri="{C3380CC4-5D6E-409C-BE32-E72D297353CC}">
              <c16:uniqueId val="{00000001-9CF9-4652-AFC0-FCBC1A4222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35428</c:v>
                </c:pt>
                <c:pt idx="1">
                  <c:v>40645</c:v>
                </c:pt>
                <c:pt idx="2">
                  <c:v>41585</c:v>
                </c:pt>
              </c:numCache>
            </c:numRef>
          </c:val>
          <c:extLst>
            <c:ext xmlns:c16="http://schemas.microsoft.com/office/drawing/2014/chart" uri="{C3380CC4-5D6E-409C-BE32-E72D297353CC}">
              <c16:uniqueId val="{00000002-9CF9-4652-AFC0-FCBC1A4222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年度の元利償還金等は、前年度より</a:t>
          </a:r>
          <a:r>
            <a:rPr kumimoji="1" lang="en-US" altLang="ja-JP" sz="1100">
              <a:solidFill>
                <a:schemeClr val="dk1"/>
              </a:solidFill>
              <a:effectLst/>
              <a:latin typeface="+mn-lt"/>
              <a:ea typeface="+mn-ea"/>
              <a:cs typeface="+mn-cs"/>
            </a:rPr>
            <a:t>5,700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％）減少しました。また、総務大臣が定める算入公債費等は、前年度より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％）減少しましたが、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年度から引き続き、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年連続で分子は負数となりました。</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減債基金積立相当額の積立ルールが</a:t>
          </a: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30</a:t>
          </a:r>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年償還で毎年度の積立額を発行額の</a:t>
          </a: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30</a:t>
          </a:r>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分の</a:t>
          </a: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1</a:t>
          </a:r>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として設定しているのに対して、本区においては満期一括償還での借入れは</a:t>
          </a: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5</a:t>
          </a:r>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年または</a:t>
          </a: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10</a:t>
          </a:r>
          <a:r>
            <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rPr>
            <a:t>年での償還を見込んで積み立てているため、減債基金残高と減債基金積立相当額に乖離が生じている。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年度の充当可能財源等は、前年度より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しましたが、将来負担額も</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2,500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円）増加しており、分子は引き続き負数で推移しています。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・当初予算編成における歳入不足を補てんするため「財政調整基金」を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億円取り崩すとともに、各種施設整備費に充当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するため「学校施設建設整備基金」「区民施設整備基金」を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億円取り崩した一方で、今後引き続く学校改築等に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備えて「学校施設建設整備基金」に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億円を積み立てるとともに、「財政調整基金」への積立を行ったこと等により、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百円の減となりました。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・適切な予算編成と執行により生じた財源を基金に積み立てます。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施設整備関係の基金については、公共施設の老朽化に伴う改築・改修に有効に活用していきます。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財政調整基金については、中長期的な財政状況を見据え、単年度の収支不足額を削減し、繰入額の抑制に努めます。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・各予算編成の段階などの機会を捉えて、基金の積立・取崩の状況を区民の方にさらにわかりやすく公表します。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「学校施設建設整備基金」：学校の施設建設及び整備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「区民施設整備基金」： 区民施設等（学校施設を除く。）の建設及び整備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「子ども宅食プロジェクト基金」：子ども宅食プロジェクト事業の運営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「学校施設建設整備基金」：誠之小学校の改築、明化小学校の改築等、学校施設の整備に活用するため、</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億円を取り崩して工事費に充当する一方で、今後引き続く学校改築等に備え、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億円の新規積立を行いました。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「区民施設整備基金」シビックホール等特定天井その他改修工事、公園再整備などに活用するため、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億円を取り崩して工事費に充当する一方で、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億円の新規積立を行いました。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「子ども宅食プロジェクト基金」：クラウドファンディングの手法等により募った寄付金（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万円）を、全額基金に積み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立てました。また、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万円を取り崩し、事業を実施するコンソーシアム（共同体）の事業補助に充当しました。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「学校施設建設整備基金」「区民施設整備基金」：適切な予算編成と適切な予算執行により生じた財源を基金に積み立てます。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また、今後引き続く施設の整備に活用するため、基金を取り崩して事業に充当します。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「子ども宅食プロジェクト基金」：引き続き、子ども宅食プロジェクト寄付金を原資として基金に積み立て、基金を取り崩し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て事業経費に充当します。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・当初予算編成における歳入不足を補てんするための取り崩し額（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億円）が、９月補正予算編成における新規積立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億円）等の積立額を下回ったことが、基金残高の減要因です。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・適切な予算編成と適切な予算執行により生じた財源を基金に積み立てます。また、単年度の収支不足額を削減して基金の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繰入抑制を行い、基金残高の維持に努めます。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千円の増加が基金残高の増要因です。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・特別区債の満期一括償還に備え、返済年度までの間に毎年計画的に積立を行います。また、返済年度には、それまでに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積み立てた基金を取り崩し償還金に充当します。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229,653
217,263
11.29
137,802,419
132,020,929
5,685,452
67,249,299
6,775,537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財政力指数は、基準財政収入額を基準財政需要額で除して得たものの</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か年間平均値です。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年度の財政力指数は、前年度より</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ポイント下回りました。類似団体平均値との比較では、</a:t>
          </a:r>
          <a:r>
            <a:rPr kumimoji="1" lang="en-US" altLang="ja-JP" sz="1100" b="0" i="0" baseline="0">
              <a:solidFill>
                <a:schemeClr val="dk1"/>
              </a:solidFill>
              <a:effectLst/>
              <a:latin typeface="+mn-lt"/>
              <a:ea typeface="+mn-ea"/>
              <a:cs typeface="+mn-cs"/>
            </a:rPr>
            <a:t>0.05</a:t>
          </a:r>
          <a:r>
            <a:rPr kumimoji="1" lang="ja-JP" altLang="ja-JP" sz="1100" b="0" i="0" baseline="0">
              <a:solidFill>
                <a:schemeClr val="dk1"/>
              </a:solidFill>
              <a:effectLst/>
              <a:latin typeface="+mn-lt"/>
              <a:ea typeface="+mn-ea"/>
              <a:cs typeface="+mn-cs"/>
            </a:rPr>
            <a:t>ポイント上回っています。令和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年度は、基準財政収入額、基準財政需要額ともに前年度と比較して増となりました。</a:t>
          </a:r>
          <a:r>
            <a:rPr kumimoji="1" lang="ja-JP" altLang="ja-JP" sz="1100">
              <a:solidFill>
                <a:schemeClr val="dk1"/>
              </a:solidFill>
              <a:effectLst/>
              <a:latin typeface="+mn-lt"/>
              <a:ea typeface="+mn-ea"/>
              <a:cs typeface="+mn-cs"/>
            </a:rPr>
            <a:t>今後も引き続き一層事務事業の見直しなどを行い、バランスのとれた財政運営を目指していきます。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a:off x="3752850" y="693220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xdr:cNvCxnSpPr/>
      </xdr:nvCxnSpPr>
      <xdr:spPr>
        <a:xfrm>
          <a:off x="2940050" y="6914968"/>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xdr:cNvCxnSpPr/>
      </xdr:nvCxnSpPr>
      <xdr:spPr>
        <a:xfrm>
          <a:off x="2127250" y="691496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41728</xdr:rowOff>
    </xdr:to>
    <xdr:cxnSp macro="">
      <xdr:nvCxnSpPr>
        <xdr:cNvPr id="80" name="直線コネクタ 79"/>
        <xdr:cNvCxnSpPr/>
      </xdr:nvCxnSpPr>
      <xdr:spPr>
        <a:xfrm>
          <a:off x="1333500" y="6880497"/>
          <a:ext cx="7937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4640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45847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xdr:cNvSpPr/>
      </xdr:nvSpPr>
      <xdr:spPr>
        <a:xfrm>
          <a:off x="3702050" y="6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xdr:cNvSpPr txBox="1"/>
      </xdr:nvSpPr>
      <xdr:spPr>
        <a:xfrm>
          <a:off x="3409950" y="66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2889250" y="6867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5971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095500" y="68679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784350" y="66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282700" y="68335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971550" y="66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経常収支比率は、毎年度、経常的に支出される経費に充当された一般財源の額が、経常的に収入される一般財源などの合計額に占める割合です。令和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年度の経常収支比率は、前年度を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ポイント下回りました。これは、経常的一般財源等総額が約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億円増加し、経常的経費充当一般財源等も約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億円増加したことによるものです。類似団体平均値との比較では、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今後も、経常的な経費の縮減を図り、収支の均衡と共に、財政構造の弾力性を維持することで、安定的かつ健全な財政運営に努めていきます。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12700</xdr:rowOff>
    </xdr:to>
    <xdr:cxnSp macro="">
      <xdr:nvCxnSpPr>
        <xdr:cNvPr id="134" name="直線コネクタ 133"/>
        <xdr:cNvCxnSpPr/>
      </xdr:nvCxnSpPr>
      <xdr:spPr>
        <a:xfrm flipV="1">
          <a:off x="3752850" y="10840720"/>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66</xdr:row>
      <xdr:rowOff>114723</xdr:rowOff>
    </xdr:to>
    <xdr:cxnSp macro="">
      <xdr:nvCxnSpPr>
        <xdr:cNvPr id="137" name="直線コネクタ 136"/>
        <xdr:cNvCxnSpPr/>
      </xdr:nvCxnSpPr>
      <xdr:spPr>
        <a:xfrm flipV="1">
          <a:off x="2940050" y="10909300"/>
          <a:ext cx="812800" cy="2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17373</xdr:rowOff>
    </xdr:from>
    <xdr:ext cx="736600" cy="259045"/>
    <xdr:sp macro="" textlink="">
      <xdr:nvSpPr>
        <xdr:cNvPr id="139" name="テキスト ボックス 138"/>
        <xdr:cNvSpPr txBox="1"/>
      </xdr:nvSpPr>
      <xdr:spPr>
        <a:xfrm>
          <a:off x="3409950" y="1057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66</xdr:row>
      <xdr:rowOff>114723</xdr:rowOff>
    </xdr:to>
    <xdr:cxnSp macro="">
      <xdr:nvCxnSpPr>
        <xdr:cNvPr id="140" name="直線コネクタ 139"/>
        <xdr:cNvCxnSpPr/>
      </xdr:nvCxnSpPr>
      <xdr:spPr>
        <a:xfrm>
          <a:off x="2127250" y="10949517"/>
          <a:ext cx="812800" cy="2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111354</xdr:rowOff>
    </xdr:from>
    <xdr:ext cx="762000" cy="259045"/>
    <xdr:sp macro="" textlink="">
      <xdr:nvSpPr>
        <xdr:cNvPr id="142" name="テキスト ボックス 141"/>
        <xdr:cNvSpPr txBox="1"/>
      </xdr:nvSpPr>
      <xdr:spPr>
        <a:xfrm>
          <a:off x="2597150" y="1084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10160</xdr:rowOff>
    </xdr:to>
    <xdr:cxnSp macro="">
      <xdr:nvCxnSpPr>
        <xdr:cNvPr id="143" name="直線コネクタ 142"/>
        <xdr:cNvCxnSpPr/>
      </xdr:nvCxnSpPr>
      <xdr:spPr>
        <a:xfrm flipV="1">
          <a:off x="1333500" y="10949517"/>
          <a:ext cx="793750" cy="1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41504</xdr:rowOff>
    </xdr:from>
    <xdr:ext cx="762000" cy="259045"/>
    <xdr:sp macro="" textlink="">
      <xdr:nvSpPr>
        <xdr:cNvPr id="145" name="テキスト ボックス 144"/>
        <xdr:cNvSpPr txBox="1"/>
      </xdr:nvSpPr>
      <xdr:spPr>
        <a:xfrm>
          <a:off x="17843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3" name="楕円 152"/>
        <xdr:cNvSpPr/>
      </xdr:nvSpPr>
      <xdr:spPr>
        <a:xfrm>
          <a:off x="44640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4" name="財政構造の弾力性該当値テキスト"/>
        <xdr:cNvSpPr txBox="1"/>
      </xdr:nvSpPr>
      <xdr:spPr>
        <a:xfrm>
          <a:off x="4584700" y="1076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5" name="楕円 154"/>
        <xdr:cNvSpPr/>
      </xdr:nvSpPr>
      <xdr:spPr>
        <a:xfrm>
          <a:off x="3702050"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6" name="テキスト ボックス 155"/>
        <xdr:cNvSpPr txBox="1"/>
      </xdr:nvSpPr>
      <xdr:spPr>
        <a:xfrm>
          <a:off x="3409950" y="1094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7" name="楕円 156"/>
        <xdr:cNvSpPr/>
      </xdr:nvSpPr>
      <xdr:spPr>
        <a:xfrm>
          <a:off x="2889250" y="111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8" name="テキスト ボックス 157"/>
        <xdr:cNvSpPr txBox="1"/>
      </xdr:nvSpPr>
      <xdr:spPr>
        <a:xfrm>
          <a:off x="2597150" y="112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xdr:cNvSpPr/>
      </xdr:nvSpPr>
      <xdr:spPr>
        <a:xfrm>
          <a:off x="2095500" y="108987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xdr:cNvSpPr txBox="1"/>
      </xdr:nvSpPr>
      <xdr:spPr>
        <a:xfrm>
          <a:off x="1784350" y="109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1" name="楕円 160"/>
        <xdr:cNvSpPr/>
      </xdr:nvSpPr>
      <xdr:spPr>
        <a:xfrm>
          <a:off x="12827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2" name="テキスト ボックス 161"/>
        <xdr:cNvSpPr txBox="1"/>
      </xdr:nvSpPr>
      <xdr:spPr>
        <a:xfrm>
          <a:off x="9715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[225,283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％の増、物件費は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％の増となりました。</a:t>
          </a:r>
          <a:endParaRPr lang="ja-JP" altLang="ja-JP" sz="1400">
            <a:effectLst/>
          </a:endParaRPr>
        </a:p>
        <a:p>
          <a:r>
            <a:rPr kumimoji="1" lang="ja-JP" altLang="ja-JP" sz="1100">
              <a:solidFill>
                <a:schemeClr val="dk1"/>
              </a:solidFill>
              <a:effectLst/>
              <a:latin typeface="+mn-lt"/>
              <a:ea typeface="+mn-ea"/>
              <a:cs typeface="+mn-cs"/>
            </a:rPr>
            <a:t>　類似団体平均値と比較して高い要因として、人件費については、福祉系職員が多い傾向にあることによります。また物件費については、各種委託費等の増の影響によるものです。</a:t>
          </a:r>
          <a:endParaRPr lang="ja-JP" altLang="ja-JP" sz="1400">
            <a:effectLst/>
          </a:endParaRPr>
        </a:p>
        <a:p>
          <a:r>
            <a:rPr kumimoji="1" lang="ja-JP" altLang="ja-JP" sz="1100">
              <a:solidFill>
                <a:schemeClr val="dk1"/>
              </a:solidFill>
              <a:effectLst/>
              <a:latin typeface="+mn-lt"/>
              <a:ea typeface="+mn-ea"/>
              <a:cs typeface="+mn-cs"/>
            </a:rPr>
            <a:t>　今後も継続的に職員数の適正化及び事務の効率化に努めていきます。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58958</xdr:rowOff>
    </xdr:from>
    <xdr:to>
      <xdr:col>23</xdr:col>
      <xdr:colOff>133350</xdr:colOff>
      <xdr:row>83</xdr:row>
      <xdr:rowOff>74163</xdr:rowOff>
    </xdr:to>
    <xdr:cxnSp macro="">
      <xdr:nvCxnSpPr>
        <xdr:cNvPr id="197" name="直線コネクタ 196"/>
        <xdr:cNvCxnSpPr/>
      </xdr:nvCxnSpPr>
      <xdr:spPr>
        <a:xfrm>
          <a:off x="3752850" y="13973078"/>
          <a:ext cx="762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89556</xdr:rowOff>
    </xdr:from>
    <xdr:to>
      <xdr:col>19</xdr:col>
      <xdr:colOff>133350</xdr:colOff>
      <xdr:row>83</xdr:row>
      <xdr:rowOff>58958</xdr:rowOff>
    </xdr:to>
    <xdr:cxnSp macro="">
      <xdr:nvCxnSpPr>
        <xdr:cNvPr id="200" name="直線コネクタ 199"/>
        <xdr:cNvCxnSpPr/>
      </xdr:nvCxnSpPr>
      <xdr:spPr>
        <a:xfrm>
          <a:off x="2940050" y="13836036"/>
          <a:ext cx="812800" cy="1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36663</xdr:rowOff>
    </xdr:from>
    <xdr:to>
      <xdr:col>15</xdr:col>
      <xdr:colOff>82550</xdr:colOff>
      <xdr:row>82</xdr:row>
      <xdr:rowOff>89556</xdr:rowOff>
    </xdr:to>
    <xdr:cxnSp macro="">
      <xdr:nvCxnSpPr>
        <xdr:cNvPr id="203" name="直線コネクタ 202"/>
        <xdr:cNvCxnSpPr/>
      </xdr:nvCxnSpPr>
      <xdr:spPr>
        <a:xfrm>
          <a:off x="2127250" y="13783143"/>
          <a:ext cx="8128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164289</xdr:rowOff>
    </xdr:from>
    <xdr:to>
      <xdr:col>11</xdr:col>
      <xdr:colOff>31750</xdr:colOff>
      <xdr:row>82</xdr:row>
      <xdr:rowOff>36663</xdr:rowOff>
    </xdr:to>
    <xdr:cxnSp macro="">
      <xdr:nvCxnSpPr>
        <xdr:cNvPr id="206" name="直線コネクタ 205"/>
        <xdr:cNvCxnSpPr/>
      </xdr:nvCxnSpPr>
      <xdr:spPr>
        <a:xfrm>
          <a:off x="1333500" y="13743129"/>
          <a:ext cx="793750" cy="4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23363</xdr:rowOff>
    </xdr:from>
    <xdr:to>
      <xdr:col>23</xdr:col>
      <xdr:colOff>184150</xdr:colOff>
      <xdr:row>83</xdr:row>
      <xdr:rowOff>124963</xdr:rowOff>
    </xdr:to>
    <xdr:sp macro="" textlink="">
      <xdr:nvSpPr>
        <xdr:cNvPr id="216" name="楕円 215"/>
        <xdr:cNvSpPr/>
      </xdr:nvSpPr>
      <xdr:spPr>
        <a:xfrm>
          <a:off x="4464050" y="139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166890</xdr:rowOff>
    </xdr:from>
    <xdr:ext cx="762000" cy="259045"/>
    <xdr:sp macro="" textlink="">
      <xdr:nvSpPr>
        <xdr:cNvPr id="217" name="人件費・物件費等の状況該当値テキスト"/>
        <xdr:cNvSpPr txBox="1"/>
      </xdr:nvSpPr>
      <xdr:spPr>
        <a:xfrm>
          <a:off x="4584700" y="1391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8158</xdr:rowOff>
    </xdr:from>
    <xdr:to>
      <xdr:col>19</xdr:col>
      <xdr:colOff>184150</xdr:colOff>
      <xdr:row>83</xdr:row>
      <xdr:rowOff>109758</xdr:rowOff>
    </xdr:to>
    <xdr:sp macro="" textlink="">
      <xdr:nvSpPr>
        <xdr:cNvPr id="218" name="楕円 217"/>
        <xdr:cNvSpPr/>
      </xdr:nvSpPr>
      <xdr:spPr>
        <a:xfrm>
          <a:off x="3702050" y="139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94535</xdr:rowOff>
    </xdr:from>
    <xdr:ext cx="736600" cy="259045"/>
    <xdr:sp macro="" textlink="">
      <xdr:nvSpPr>
        <xdr:cNvPr id="219" name="テキスト ボックス 218"/>
        <xdr:cNvSpPr txBox="1"/>
      </xdr:nvSpPr>
      <xdr:spPr>
        <a:xfrm>
          <a:off x="3409950" y="14008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38756</xdr:rowOff>
    </xdr:from>
    <xdr:to>
      <xdr:col>15</xdr:col>
      <xdr:colOff>133350</xdr:colOff>
      <xdr:row>82</xdr:row>
      <xdr:rowOff>140356</xdr:rowOff>
    </xdr:to>
    <xdr:sp macro="" textlink="">
      <xdr:nvSpPr>
        <xdr:cNvPr id="220" name="楕円 219"/>
        <xdr:cNvSpPr/>
      </xdr:nvSpPr>
      <xdr:spPr>
        <a:xfrm>
          <a:off x="2889250" y="137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125133</xdr:rowOff>
    </xdr:from>
    <xdr:ext cx="762000" cy="259045"/>
    <xdr:sp macro="" textlink="">
      <xdr:nvSpPr>
        <xdr:cNvPr id="221" name="テキスト ボックス 220"/>
        <xdr:cNvSpPr txBox="1"/>
      </xdr:nvSpPr>
      <xdr:spPr>
        <a:xfrm>
          <a:off x="2597150" y="1387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157313</xdr:rowOff>
    </xdr:from>
    <xdr:to>
      <xdr:col>11</xdr:col>
      <xdr:colOff>82550</xdr:colOff>
      <xdr:row>82</xdr:row>
      <xdr:rowOff>87463</xdr:rowOff>
    </xdr:to>
    <xdr:sp macro="" textlink="">
      <xdr:nvSpPr>
        <xdr:cNvPr id="222" name="楕円 221"/>
        <xdr:cNvSpPr/>
      </xdr:nvSpPr>
      <xdr:spPr>
        <a:xfrm>
          <a:off x="2095500" y="137361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72240</xdr:rowOff>
    </xdr:from>
    <xdr:ext cx="762000" cy="259045"/>
    <xdr:sp macro="" textlink="">
      <xdr:nvSpPr>
        <xdr:cNvPr id="223" name="テキスト ボックス 222"/>
        <xdr:cNvSpPr txBox="1"/>
      </xdr:nvSpPr>
      <xdr:spPr>
        <a:xfrm>
          <a:off x="1784350" y="1381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113489</xdr:rowOff>
    </xdr:from>
    <xdr:to>
      <xdr:col>7</xdr:col>
      <xdr:colOff>31750</xdr:colOff>
      <xdr:row>82</xdr:row>
      <xdr:rowOff>43639</xdr:rowOff>
    </xdr:to>
    <xdr:sp macro="" textlink="">
      <xdr:nvSpPr>
        <xdr:cNvPr id="224" name="楕円 223"/>
        <xdr:cNvSpPr/>
      </xdr:nvSpPr>
      <xdr:spPr>
        <a:xfrm>
          <a:off x="1282700" y="1369232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28416</xdr:rowOff>
    </xdr:from>
    <xdr:ext cx="762000" cy="259045"/>
    <xdr:sp macro="" textlink="">
      <xdr:nvSpPr>
        <xdr:cNvPr id="225" name="テキスト ボックス 224"/>
        <xdr:cNvSpPr txBox="1"/>
      </xdr:nvSpPr>
      <xdr:spPr>
        <a:xfrm>
          <a:off x="971550" y="1377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ラスパイレス指数は、国家公務員の給料を１００とした場合の地方公務員の給与水準を指数で表したものです。</a:t>
          </a:r>
          <a:endParaRPr lang="ja-JP" altLang="ja-JP" sz="1400">
            <a:effectLst/>
          </a:endParaRPr>
        </a:p>
        <a:p>
          <a:r>
            <a:rPr kumimoji="1" lang="ja-JP" altLang="ja-JP" sz="1100">
              <a:solidFill>
                <a:schemeClr val="dk1"/>
              </a:solidFill>
              <a:effectLst/>
              <a:latin typeface="+mn-lt"/>
              <a:ea typeface="+mn-ea"/>
              <a:cs typeface="+mn-cs"/>
            </a:rPr>
            <a:t>　ラスパイレス指数は、前年と比較すると、０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６ポイント上回りました。これは、採用・退職、経験年数階層の変動に伴う職員構成の変動によるものです。</a:t>
          </a:r>
          <a:endParaRPr lang="ja-JP" altLang="ja-JP" sz="1400">
            <a:effectLst/>
          </a:endParaRPr>
        </a:p>
        <a:p>
          <a:r>
            <a:rPr kumimoji="1" lang="ja-JP" altLang="ja-JP" sz="1100">
              <a:solidFill>
                <a:schemeClr val="dk1"/>
              </a:solidFill>
              <a:effectLst/>
              <a:latin typeface="+mn-lt"/>
              <a:ea typeface="+mn-ea"/>
              <a:cs typeface="+mn-cs"/>
            </a:rPr>
            <a:t>　今後も引き続き職員給与の適正化に努めていきます。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5080</xdr:rowOff>
    </xdr:to>
    <xdr:cxnSp macro="">
      <xdr:nvCxnSpPr>
        <xdr:cNvPr id="257" name="直線コネクタ 256"/>
        <xdr:cNvCxnSpPr/>
      </xdr:nvCxnSpPr>
      <xdr:spPr>
        <a:xfrm>
          <a:off x="14712950" y="14281150"/>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104139</xdr:rowOff>
    </xdr:to>
    <xdr:cxnSp macro="">
      <xdr:nvCxnSpPr>
        <xdr:cNvPr id="260" name="直線コネクタ 259"/>
        <xdr:cNvCxnSpPr/>
      </xdr:nvCxnSpPr>
      <xdr:spPr>
        <a:xfrm flipV="1">
          <a:off x="13903960" y="14281150"/>
          <a:ext cx="80899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125730</xdr:rowOff>
    </xdr:to>
    <xdr:cxnSp macro="">
      <xdr:nvCxnSpPr>
        <xdr:cNvPr id="263" name="直線コネクタ 262"/>
        <xdr:cNvCxnSpPr/>
      </xdr:nvCxnSpPr>
      <xdr:spPr>
        <a:xfrm flipV="1">
          <a:off x="13106400" y="14353539"/>
          <a:ext cx="797560" cy="1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123189</xdr:rowOff>
    </xdr:to>
    <xdr:cxnSp macro="">
      <xdr:nvCxnSpPr>
        <xdr:cNvPr id="266" name="直線コネクタ 265"/>
        <xdr:cNvCxnSpPr/>
      </xdr:nvCxnSpPr>
      <xdr:spPr>
        <a:xfrm flipV="1">
          <a:off x="12293600" y="14542770"/>
          <a:ext cx="812800" cy="1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6" name="楕円 275"/>
        <xdr:cNvSpPr/>
      </xdr:nvSpPr>
      <xdr:spPr>
        <a:xfrm>
          <a:off x="15427960" y="143751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7" name="給与水準   （国との比較）該当値テキスト"/>
        <xdr:cNvSpPr txBox="1"/>
      </xdr:nvSpPr>
      <xdr:spPr>
        <a:xfrm>
          <a:off x="1556385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4665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4370050" y="1431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xdr:cNvSpPr/>
      </xdr:nvSpPr>
      <xdr:spPr>
        <a:xfrm>
          <a:off x="13868400" y="1430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81" name="テキスト ボックス 280"/>
        <xdr:cNvSpPr txBox="1"/>
      </xdr:nvSpPr>
      <xdr:spPr>
        <a:xfrm>
          <a:off x="13557250" y="143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xdr:cNvSpPr/>
      </xdr:nvSpPr>
      <xdr:spPr>
        <a:xfrm>
          <a:off x="13055600" y="144919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xdr:cNvSpPr txBox="1"/>
      </xdr:nvSpPr>
      <xdr:spPr>
        <a:xfrm>
          <a:off x="127635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4" name="楕円 283"/>
        <xdr:cNvSpPr/>
      </xdr:nvSpPr>
      <xdr:spPr>
        <a:xfrm>
          <a:off x="12242800" y="146570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5" name="テキスト ボックス 284"/>
        <xdr:cNvSpPr txBox="1"/>
      </xdr:nvSpPr>
      <xdr:spPr>
        <a:xfrm>
          <a:off x="11950700" y="147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保育園、児童館で勤務する福祉系職員が多い傾向にあることから、人口千人当たり職員数も類似団体平均値と比べて大きくなっています。これまでも職員数の適正化に取り組んできましたが、今後も「文の京」総合戦略（令和２年度～令和５年度）に基づき、事務事業の見直しや、ＲＰＡ等の活用による業務改善、業務量の軽減等を図るとともに、組織の見直し及び各部署の事務量の変化に応じて、引き続き職員数の適正化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74567</xdr:rowOff>
    </xdr:from>
    <xdr:to>
      <xdr:col>81</xdr:col>
      <xdr:colOff>44450</xdr:colOff>
      <xdr:row>61</xdr:row>
      <xdr:rowOff>82610</xdr:rowOff>
    </xdr:to>
    <xdr:cxnSp macro="">
      <xdr:nvCxnSpPr>
        <xdr:cNvPr id="322" name="直線コネクタ 321"/>
        <xdr:cNvCxnSpPr/>
      </xdr:nvCxnSpPr>
      <xdr:spPr>
        <a:xfrm>
          <a:off x="14712950" y="10300607"/>
          <a:ext cx="762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73418</xdr:rowOff>
    </xdr:from>
    <xdr:to>
      <xdr:col>77</xdr:col>
      <xdr:colOff>44450</xdr:colOff>
      <xdr:row>61</xdr:row>
      <xdr:rowOff>74567</xdr:rowOff>
    </xdr:to>
    <xdr:cxnSp macro="">
      <xdr:nvCxnSpPr>
        <xdr:cNvPr id="325" name="直線コネクタ 324"/>
        <xdr:cNvCxnSpPr/>
      </xdr:nvCxnSpPr>
      <xdr:spPr>
        <a:xfrm>
          <a:off x="13903960" y="10299458"/>
          <a:ext cx="80899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73418</xdr:rowOff>
    </xdr:to>
    <xdr:cxnSp macro="">
      <xdr:nvCxnSpPr>
        <xdr:cNvPr id="328" name="直線コネクタ 327"/>
        <xdr:cNvCxnSpPr/>
      </xdr:nvCxnSpPr>
      <xdr:spPr>
        <a:xfrm>
          <a:off x="13106400" y="10273030"/>
          <a:ext cx="79756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40096</xdr:rowOff>
    </xdr:from>
    <xdr:to>
      <xdr:col>68</xdr:col>
      <xdr:colOff>152400</xdr:colOff>
      <xdr:row>61</xdr:row>
      <xdr:rowOff>46990</xdr:rowOff>
    </xdr:to>
    <xdr:cxnSp macro="">
      <xdr:nvCxnSpPr>
        <xdr:cNvPr id="331" name="直線コネクタ 330"/>
        <xdr:cNvCxnSpPr/>
      </xdr:nvCxnSpPr>
      <xdr:spPr>
        <a:xfrm>
          <a:off x="12293600" y="10266136"/>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31810</xdr:rowOff>
    </xdr:from>
    <xdr:to>
      <xdr:col>81</xdr:col>
      <xdr:colOff>95250</xdr:colOff>
      <xdr:row>61</xdr:row>
      <xdr:rowOff>133410</xdr:rowOff>
    </xdr:to>
    <xdr:sp macro="" textlink="">
      <xdr:nvSpPr>
        <xdr:cNvPr id="341" name="楕円 340"/>
        <xdr:cNvSpPr/>
      </xdr:nvSpPr>
      <xdr:spPr>
        <a:xfrm>
          <a:off x="15427960" y="102578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3887</xdr:rowOff>
    </xdr:from>
    <xdr:ext cx="762000" cy="259045"/>
    <xdr:sp macro="" textlink="">
      <xdr:nvSpPr>
        <xdr:cNvPr id="342" name="定員管理の状況該当値テキスト"/>
        <xdr:cNvSpPr txBox="1"/>
      </xdr:nvSpPr>
      <xdr:spPr>
        <a:xfrm>
          <a:off x="15563850" y="1022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23767</xdr:rowOff>
    </xdr:from>
    <xdr:to>
      <xdr:col>77</xdr:col>
      <xdr:colOff>95250</xdr:colOff>
      <xdr:row>61</xdr:row>
      <xdr:rowOff>125367</xdr:rowOff>
    </xdr:to>
    <xdr:sp macro="" textlink="">
      <xdr:nvSpPr>
        <xdr:cNvPr id="343" name="楕円 342"/>
        <xdr:cNvSpPr/>
      </xdr:nvSpPr>
      <xdr:spPr>
        <a:xfrm>
          <a:off x="14665960" y="102498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110144</xdr:rowOff>
    </xdr:from>
    <xdr:ext cx="736600" cy="259045"/>
    <xdr:sp macro="" textlink="">
      <xdr:nvSpPr>
        <xdr:cNvPr id="344" name="テキスト ボックス 343"/>
        <xdr:cNvSpPr txBox="1"/>
      </xdr:nvSpPr>
      <xdr:spPr>
        <a:xfrm>
          <a:off x="14370050" y="1033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22618</xdr:rowOff>
    </xdr:from>
    <xdr:to>
      <xdr:col>73</xdr:col>
      <xdr:colOff>44450</xdr:colOff>
      <xdr:row>61</xdr:row>
      <xdr:rowOff>124218</xdr:rowOff>
    </xdr:to>
    <xdr:sp macro="" textlink="">
      <xdr:nvSpPr>
        <xdr:cNvPr id="345" name="楕円 344"/>
        <xdr:cNvSpPr/>
      </xdr:nvSpPr>
      <xdr:spPr>
        <a:xfrm>
          <a:off x="13868400" y="10248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46" name="テキスト ボックス 345"/>
        <xdr:cNvSpPr txBox="1"/>
      </xdr:nvSpPr>
      <xdr:spPr>
        <a:xfrm>
          <a:off x="13557250" y="1033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3055600" y="102260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xdr:cNvSpPr txBox="1"/>
      </xdr:nvSpPr>
      <xdr:spPr>
        <a:xfrm>
          <a:off x="12763500" y="1030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49" name="楕円 348"/>
        <xdr:cNvSpPr/>
      </xdr:nvSpPr>
      <xdr:spPr>
        <a:xfrm>
          <a:off x="12242800" y="10219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50" name="テキスト ボックス 349"/>
        <xdr:cNvSpPr txBox="1"/>
      </xdr:nvSpPr>
      <xdr:spPr>
        <a:xfrm>
          <a:off x="11950700" y="103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年度の実質公債費比率は、前年度より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ポイント上回りました。類似団体平均値との比較では、平成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年度以降、下回って推移しており、令和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47625</xdr:rowOff>
    </xdr:to>
    <xdr:cxnSp macro="">
      <xdr:nvCxnSpPr>
        <xdr:cNvPr id="381" name="直線コネクタ 380"/>
        <xdr:cNvCxnSpPr/>
      </xdr:nvCxnSpPr>
      <xdr:spPr>
        <a:xfrm>
          <a:off x="14712950" y="6361430"/>
          <a:ext cx="762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138642</xdr:rowOff>
    </xdr:from>
    <xdr:to>
      <xdr:col>77</xdr:col>
      <xdr:colOff>44450</xdr:colOff>
      <xdr:row>37</xdr:row>
      <xdr:rowOff>158750</xdr:rowOff>
    </xdr:to>
    <xdr:cxnSp macro="">
      <xdr:nvCxnSpPr>
        <xdr:cNvPr id="384" name="直線コネクタ 383"/>
        <xdr:cNvCxnSpPr/>
      </xdr:nvCxnSpPr>
      <xdr:spPr>
        <a:xfrm>
          <a:off x="13903960" y="6341322"/>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138642</xdr:rowOff>
    </xdr:to>
    <xdr:cxnSp macro="">
      <xdr:nvCxnSpPr>
        <xdr:cNvPr id="387" name="直線コネクタ 386"/>
        <xdr:cNvCxnSpPr/>
      </xdr:nvCxnSpPr>
      <xdr:spPr>
        <a:xfrm>
          <a:off x="13106400" y="634132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138642</xdr:rowOff>
    </xdr:to>
    <xdr:cxnSp macro="">
      <xdr:nvCxnSpPr>
        <xdr:cNvPr id="390" name="直線コネクタ 389"/>
        <xdr:cNvCxnSpPr/>
      </xdr:nvCxnSpPr>
      <xdr:spPr>
        <a:xfrm>
          <a:off x="12293600" y="634132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168275</xdr:rowOff>
    </xdr:from>
    <xdr:to>
      <xdr:col>81</xdr:col>
      <xdr:colOff>95250</xdr:colOff>
      <xdr:row>38</xdr:row>
      <xdr:rowOff>98425</xdr:rowOff>
    </xdr:to>
    <xdr:sp macro="" textlink="">
      <xdr:nvSpPr>
        <xdr:cNvPr id="400" name="楕円 399"/>
        <xdr:cNvSpPr/>
      </xdr:nvSpPr>
      <xdr:spPr>
        <a:xfrm>
          <a:off x="15427960" y="63709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13352</xdr:rowOff>
    </xdr:from>
    <xdr:ext cx="762000" cy="259045"/>
    <xdr:sp macro="" textlink="">
      <xdr:nvSpPr>
        <xdr:cNvPr id="401" name="公債費負担の状況該当値テキスト"/>
        <xdr:cNvSpPr txBox="1"/>
      </xdr:nvSpPr>
      <xdr:spPr>
        <a:xfrm>
          <a:off x="15563850" y="62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2" name="楕円 401"/>
        <xdr:cNvSpPr/>
      </xdr:nvSpPr>
      <xdr:spPr>
        <a:xfrm>
          <a:off x="14665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3" name="テキスト ボックス 402"/>
        <xdr:cNvSpPr txBox="1"/>
      </xdr:nvSpPr>
      <xdr:spPr>
        <a:xfrm>
          <a:off x="1437005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04" name="楕円 403"/>
        <xdr:cNvSpPr/>
      </xdr:nvSpPr>
      <xdr:spPr>
        <a:xfrm>
          <a:off x="13868400" y="6290522"/>
          <a:ext cx="8255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405" name="テキスト ボックス 404"/>
        <xdr:cNvSpPr txBox="1"/>
      </xdr:nvSpPr>
      <xdr:spPr>
        <a:xfrm>
          <a:off x="13557250" y="6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87842</xdr:rowOff>
    </xdr:from>
    <xdr:to>
      <xdr:col>68</xdr:col>
      <xdr:colOff>203200</xdr:colOff>
      <xdr:row>38</xdr:row>
      <xdr:rowOff>17991</xdr:rowOff>
    </xdr:to>
    <xdr:sp macro="" textlink="">
      <xdr:nvSpPr>
        <xdr:cNvPr id="406" name="楕円 405"/>
        <xdr:cNvSpPr/>
      </xdr:nvSpPr>
      <xdr:spPr>
        <a:xfrm>
          <a:off x="13055600" y="6290522"/>
          <a:ext cx="8636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28169</xdr:rowOff>
    </xdr:from>
    <xdr:ext cx="762000" cy="259045"/>
    <xdr:sp macro="" textlink="">
      <xdr:nvSpPr>
        <xdr:cNvPr id="407" name="テキスト ボックス 406"/>
        <xdr:cNvSpPr txBox="1"/>
      </xdr:nvSpPr>
      <xdr:spPr>
        <a:xfrm>
          <a:off x="12763500" y="6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08" name="楕円 407"/>
        <xdr:cNvSpPr/>
      </xdr:nvSpPr>
      <xdr:spPr>
        <a:xfrm>
          <a:off x="12242800" y="6290522"/>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09" name="テキスト ボックス 408"/>
        <xdr:cNvSpPr txBox="1"/>
      </xdr:nvSpPr>
      <xdr:spPr>
        <a:xfrm>
          <a:off x="11950700" y="606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年度の将来負担比率は、将来負担額に対して充当可能財源等が上回っているため、引き続き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となっています。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229,653
217,263
11.29
137,802,419
132,020,929
5,685,452
67,249,299
6,775,537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年度の人件費の経常収支比率は、前年度より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しました。類似団体平均値との比較では、上回って推移しています。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99786</xdr:rowOff>
    </xdr:from>
    <xdr:to>
      <xdr:col>24</xdr:col>
      <xdr:colOff>25400</xdr:colOff>
      <xdr:row>39</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86186"/>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7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118835</xdr:rowOff>
    </xdr:from>
    <xdr:to>
      <xdr:col>24</xdr:col>
      <xdr:colOff>114300</xdr:colOff>
      <xdr:row>39</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05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14713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99786</xdr:rowOff>
    </xdr:from>
    <xdr:to>
      <xdr:col>24</xdr:col>
      <xdr:colOff>114300</xdr:colOff>
      <xdr:row>32</xdr:row>
      <xdr:rowOff>99786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118835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291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41</xdr:row>
      <xdr:rowOff>15422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41</xdr:row>
      <xdr:rowOff>15422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106136</xdr:rowOff>
    </xdr:from>
    <xdr:to>
      <xdr:col>15</xdr:col>
      <xdr:colOff>149225</xdr:colOff>
      <xdr:row>38</xdr:row>
      <xdr:rowOff>36286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46463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15422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36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136072</xdr:rowOff>
    </xdr:from>
    <xdr:to>
      <xdr:col>11</xdr:col>
      <xdr:colOff>60325</xdr:colOff>
      <xdr:row>37</xdr:row>
      <xdr:rowOff>66222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29936</xdr:rowOff>
    </xdr:from>
    <xdr:to>
      <xdr:col>6</xdr:col>
      <xdr:colOff>171450</xdr:colOff>
      <xdr:row>37</xdr:row>
      <xdr:rowOff>131536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141713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148062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136072</xdr:rowOff>
    </xdr:from>
    <xdr:to>
      <xdr:col>15</xdr:col>
      <xdr:colOff>149225</xdr:colOff>
      <xdr:row>41</xdr:row>
      <xdr:rowOff>66222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50999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136072</xdr:rowOff>
    </xdr:from>
    <xdr:to>
      <xdr:col>6</xdr:col>
      <xdr:colOff>171450</xdr:colOff>
      <xdr:row>41</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50999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8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年度の経常収支比率における物件費の割合は、前年度より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ポイント増加しました。類似団体平均値との比較では、</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ポイント上回っています。</a:t>
          </a:r>
          <a:endParaRPr lang="ja-JP" altLang="ja-JP">
            <a:effectLst/>
          </a:endParaRPr>
        </a:p>
        <a:p>
          <a:r>
            <a:rPr kumimoji="1" lang="ja-JP" altLang="ja-JP" sz="1100">
              <a:solidFill>
                <a:schemeClr val="dk1"/>
              </a:solidFill>
              <a:effectLst/>
              <a:latin typeface="+mn-lt"/>
              <a:ea typeface="+mn-ea"/>
              <a:cs typeface="+mn-cs"/>
            </a:rPr>
            <a:t>　今後も引き続き、事務事業の効率化と見直しなどにより、経費の削減に努めていきます。</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18</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2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139700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101600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133350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50800</xdr:rowOff>
    </xdr:from>
    <xdr:to>
      <xdr:col>74</xdr:col>
      <xdr:colOff>31750</xdr:colOff>
      <xdr:row>18</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令和３年度の扶助費の経常収支比率は、前年度より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しました。類似団体平均値との比較では、大きく下回って推移しており、令和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73660</xdr:rowOff>
    </xdr:from>
    <xdr:to>
      <xdr:col>24</xdr:col>
      <xdr:colOff>25400</xdr:colOff>
      <xdr:row>57</xdr:row>
      <xdr:rowOff>62230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4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62230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62230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66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22860</xdr:rowOff>
    </xdr:from>
    <xdr:to>
      <xdr:col>24</xdr:col>
      <xdr:colOff>76200</xdr:colOff>
      <xdr:row>56</xdr:row>
      <xdr:rowOff>124460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39387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xdr:rowOff>
    </xdr:from>
    <xdr:to>
      <xdr:col>20</xdr:col>
      <xdr:colOff>38100</xdr:colOff>
      <xdr:row>57</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123207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123207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その他は、維持補修費、繰出金、貸付金の合計となります。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年度の経常収支比率は、前年度から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ポイント減少しました。類似団体平均値との比較では、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その他は繰出金の占める割合が大きいため、今後も引き続き、適正に特別会計等への繰出しを行っていきます。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年度の補助費等の経常収支比率は、前年度より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となりました。似団体との比較では、平成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年度以降ほぼ同水準で推移しています。</a:t>
          </a:r>
          <a:endParaRPr lang="ja-JP" altLang="ja-JP" sz="1400">
            <a:effectLst/>
          </a:endParaRPr>
        </a:p>
        <a:p>
          <a:r>
            <a:rPr kumimoji="1" lang="ja-JP" altLang="ja-JP" sz="1100">
              <a:solidFill>
                <a:schemeClr val="dk1"/>
              </a:solidFill>
              <a:effectLst/>
              <a:latin typeface="+mn-lt"/>
              <a:ea typeface="+mn-ea"/>
              <a:cs typeface="+mn-cs"/>
            </a:rPr>
            <a:t>　今後も引き続き、適切な執行に努めていきます。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4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4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4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152400</xdr:rowOff>
    </xdr:from>
    <xdr:to>
      <xdr:col>74</xdr:col>
      <xdr:colOff>31750</xdr:colOff>
      <xdr:row>36</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年度の公債費の経常収支比率は、昨年度と比べ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となりました。類似団体平均値との比較では、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今後も、世代間の負担の公平性、地方債残高、年度ごとの償還規模などを考慮しながら、計画的な特別区債の発行に努めていきます。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104140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68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149860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60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年度の公債費以外の経常収支比率は、前年度より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ポイント減少となりました。</a:t>
          </a:r>
          <a:endParaRPr lang="ja-JP" altLang="ja-JP" sz="1400">
            <a:effectLst/>
          </a:endParaRPr>
        </a:p>
        <a:p>
          <a:r>
            <a:rPr kumimoji="1" lang="ja-JP" altLang="ja-JP" sz="1100">
              <a:solidFill>
                <a:schemeClr val="dk1"/>
              </a:solidFill>
              <a:effectLst/>
              <a:latin typeface="+mn-lt"/>
              <a:ea typeface="+mn-ea"/>
              <a:cs typeface="+mn-cs"/>
            </a:rPr>
            <a:t>　類似団体平均値との比較では、平成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年連続上回って推移しており、令和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今後も引き続き、経費の削減と適切な執行に努めていきます。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73116</xdr:rowOff>
    </xdr:from>
    <xdr:to>
      <xdr:col>82</xdr:col>
      <xdr:colOff>107950</xdr:colOff>
      <xdr:row>79</xdr:row>
      <xdr:rowOff>125368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61766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125368</xdr:rowOff>
    </xdr:from>
    <xdr:to>
      <xdr:col>78</xdr:col>
      <xdr:colOff>69850</xdr:colOff>
      <xdr:row>80</xdr:row>
      <xdr:rowOff>162923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69918"/>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42653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162923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8298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99803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38826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829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75309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22316</xdr:rowOff>
    </xdr:from>
    <xdr:to>
      <xdr:col>82</xdr:col>
      <xdr:colOff>158750</xdr:colOff>
      <xdr:row>79</xdr:row>
      <xdr:rowOff>123916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165843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74568</xdr:rowOff>
    </xdr:from>
    <xdr:to>
      <xdr:col>78</xdr:col>
      <xdr:colOff>120650</xdr:colOff>
      <xdr:row>80</xdr:row>
      <xdr:rowOff>4718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160945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0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112123</xdr:rowOff>
    </xdr:from>
    <xdr:to>
      <xdr:col>74</xdr:col>
      <xdr:colOff>31750</xdr:colOff>
      <xdr:row>81</xdr:row>
      <xdr:rowOff>42273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27050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159476</xdr:rowOff>
    </xdr:from>
    <xdr:to>
      <xdr:col>65</xdr:col>
      <xdr:colOff>53975</xdr:colOff>
      <xdr:row>80</xdr:row>
      <xdr:rowOff>89626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74403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101593</xdr:rowOff>
    </xdr:from>
    <xdr:to>
      <xdr:col>29</xdr:col>
      <xdr:colOff>127000</xdr:colOff>
      <xdr:row>16</xdr:row>
      <xdr:rowOff>105044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92418"/>
          <a:ext cx="647700" cy="3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101593</xdr:rowOff>
    </xdr:from>
    <xdr:to>
      <xdr:col>26</xdr:col>
      <xdr:colOff>50800</xdr:colOff>
      <xdr:row>16</xdr:row>
      <xdr:rowOff>125432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2418"/>
          <a:ext cx="6985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125432</xdr:rowOff>
    </xdr:from>
    <xdr:to>
      <xdr:col>22</xdr:col>
      <xdr:colOff>114300</xdr:colOff>
      <xdr:row>17</xdr:row>
      <xdr:rowOff>17860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6257"/>
          <a:ext cx="6985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17860</xdr:rowOff>
    </xdr:from>
    <xdr:to>
      <xdr:col>18</xdr:col>
      <xdr:colOff>177800</xdr:colOff>
      <xdr:row>17</xdr:row>
      <xdr:rowOff>26601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0135"/>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54244</xdr:rowOff>
    </xdr:from>
    <xdr:to>
      <xdr:col>29</xdr:col>
      <xdr:colOff>177800</xdr:colOff>
      <xdr:row>16</xdr:row>
      <xdr:rowOff>155844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70771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50793</xdr:rowOff>
    </xdr:from>
    <xdr:to>
      <xdr:col>26</xdr:col>
      <xdr:colOff>101600</xdr:colOff>
      <xdr:row>16</xdr:row>
      <xdr:rowOff>152393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162570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0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74632</xdr:rowOff>
    </xdr:from>
    <xdr:to>
      <xdr:col>22</xdr:col>
      <xdr:colOff>165100</xdr:colOff>
      <xdr:row>17</xdr:row>
      <xdr:rowOff>4782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138510</xdr:rowOff>
    </xdr:from>
    <xdr:to>
      <xdr:col>19</xdr:col>
      <xdr:colOff>38100</xdr:colOff>
      <xdr:row>17</xdr:row>
      <xdr:rowOff>68660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78837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147251</xdr:rowOff>
    </xdr:from>
    <xdr:to>
      <xdr:col>15</xdr:col>
      <xdr:colOff>101600</xdr:colOff>
      <xdr:row>17</xdr:row>
      <xdr:rowOff>77401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87578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83566</xdr:rowOff>
    </xdr:from>
    <xdr:to>
      <xdr:col>29</xdr:col>
      <xdr:colOff>127000</xdr:colOff>
      <xdr:row>37</xdr:row>
      <xdr:rowOff>149708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08266"/>
          <a:ext cx="647700" cy="6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149708</xdr:rowOff>
    </xdr:from>
    <xdr:to>
      <xdr:col>26</xdr:col>
      <xdr:colOff>50800</xdr:colOff>
      <xdr:row>37</xdr:row>
      <xdr:rowOff>169749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74408"/>
          <a:ext cx="6985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169749</xdr:rowOff>
    </xdr:from>
    <xdr:to>
      <xdr:col>22</xdr:col>
      <xdr:colOff>114300</xdr:colOff>
      <xdr:row>37</xdr:row>
      <xdr:rowOff>172415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94449"/>
          <a:ext cx="698500" cy="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130658</xdr:rowOff>
    </xdr:from>
    <xdr:to>
      <xdr:col>18</xdr:col>
      <xdr:colOff>177800</xdr:colOff>
      <xdr:row>37</xdr:row>
      <xdr:rowOff>172415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55358"/>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32766</xdr:rowOff>
    </xdr:from>
    <xdr:to>
      <xdr:col>29</xdr:col>
      <xdr:colOff>177800</xdr:colOff>
      <xdr:row>37</xdr:row>
      <xdr:rowOff>134366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5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2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98908</xdr:rowOff>
    </xdr:from>
    <xdr:to>
      <xdr:col>26</xdr:col>
      <xdr:colOff>101600</xdr:colOff>
      <xdr:row>37</xdr:row>
      <xdr:rowOff>200508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185285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0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118949</xdr:rowOff>
    </xdr:from>
    <xdr:to>
      <xdr:col>22</xdr:col>
      <xdr:colOff>165100</xdr:colOff>
      <xdr:row>37</xdr:row>
      <xdr:rowOff>220549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205326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121615</xdr:rowOff>
    </xdr:from>
    <xdr:to>
      <xdr:col>19</xdr:col>
      <xdr:colOff>38100</xdr:colOff>
      <xdr:row>37</xdr:row>
      <xdr:rowOff>223215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207992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3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79858</xdr:rowOff>
    </xdr:from>
    <xdr:to>
      <xdr:col>15</xdr:col>
      <xdr:colOff>101600</xdr:colOff>
      <xdr:row>37</xdr:row>
      <xdr:rowOff>181458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166235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229,653
217,263
11.29
137,802,419
132,020,929
5,685,452
67,249,299
6,775,537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89909</xdr:rowOff>
    </xdr:from>
    <xdr:to>
      <xdr:col>24</xdr:col>
      <xdr:colOff>63500</xdr:colOff>
      <xdr:row>35</xdr:row>
      <xdr:rowOff>90627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90659"/>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89909</xdr:rowOff>
    </xdr:from>
    <xdr:to>
      <xdr:col>19</xdr:col>
      <xdr:colOff>177800</xdr:colOff>
      <xdr:row>35</xdr:row>
      <xdr:rowOff>113052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90659"/>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113052</xdr:rowOff>
    </xdr:from>
    <xdr:to>
      <xdr:col>15</xdr:col>
      <xdr:colOff>50800</xdr:colOff>
      <xdr:row>35</xdr:row>
      <xdr:rowOff>170659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3802"/>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170659</xdr:rowOff>
    </xdr:from>
    <xdr:to>
      <xdr:col>10</xdr:col>
      <xdr:colOff>114300</xdr:colOff>
      <xdr:row>36</xdr:row>
      <xdr:rowOff>15842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140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39827</xdr:rowOff>
    </xdr:from>
    <xdr:to>
      <xdr:col>24</xdr:col>
      <xdr:colOff>114300</xdr:colOff>
      <xdr:row>35</xdr:row>
      <xdr:rowOff>141427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39109</xdr:rowOff>
    </xdr:from>
    <xdr:to>
      <xdr:col>20</xdr:col>
      <xdr:colOff>38100</xdr:colOff>
      <xdr:row>35</xdr:row>
      <xdr:rowOff>140709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157236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62252</xdr:rowOff>
    </xdr:from>
    <xdr:to>
      <xdr:col>15</xdr:col>
      <xdr:colOff>101600</xdr:colOff>
      <xdr:row>35</xdr:row>
      <xdr:rowOff>163852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8929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119859</xdr:rowOff>
    </xdr:from>
    <xdr:to>
      <xdr:col>10</xdr:col>
      <xdr:colOff>165100</xdr:colOff>
      <xdr:row>36</xdr:row>
      <xdr:rowOff>50009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66536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136492</xdr:rowOff>
    </xdr:from>
    <xdr:to>
      <xdr:col>6</xdr:col>
      <xdr:colOff>38100</xdr:colOff>
      <xdr:row>36</xdr:row>
      <xdr:rowOff>66642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83169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47140</xdr:rowOff>
    </xdr:from>
    <xdr:to>
      <xdr:col>24</xdr:col>
      <xdr:colOff>63500</xdr:colOff>
      <xdr:row>55</xdr:row>
      <xdr:rowOff>66923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76890"/>
          <a:ext cx="838200" cy="1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66923</xdr:rowOff>
    </xdr:from>
    <xdr:to>
      <xdr:col>19</xdr:col>
      <xdr:colOff>177800</xdr:colOff>
      <xdr:row>56</xdr:row>
      <xdr:rowOff>46550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96673"/>
          <a:ext cx="889000" cy="15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46550</xdr:rowOff>
    </xdr:from>
    <xdr:to>
      <xdr:col>15</xdr:col>
      <xdr:colOff>50800</xdr:colOff>
      <xdr:row>56</xdr:row>
      <xdr:rowOff>77191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47750"/>
          <a:ext cx="889000" cy="3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77191</xdr:rowOff>
    </xdr:from>
    <xdr:to>
      <xdr:col>10</xdr:col>
      <xdr:colOff>114300</xdr:colOff>
      <xdr:row>56</xdr:row>
      <xdr:rowOff>122806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78391"/>
          <a:ext cx="889000" cy="4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167790</xdr:rowOff>
    </xdr:from>
    <xdr:to>
      <xdr:col>24</xdr:col>
      <xdr:colOff>114300</xdr:colOff>
      <xdr:row>55</xdr:row>
      <xdr:rowOff>97940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19217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16123</xdr:rowOff>
    </xdr:from>
    <xdr:to>
      <xdr:col>20</xdr:col>
      <xdr:colOff>38100</xdr:colOff>
      <xdr:row>55</xdr:row>
      <xdr:rowOff>117723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134250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2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167200</xdr:rowOff>
    </xdr:from>
    <xdr:to>
      <xdr:col>15</xdr:col>
      <xdr:colOff>101600</xdr:colOff>
      <xdr:row>56</xdr:row>
      <xdr:rowOff>97350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113877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26391</xdr:rowOff>
    </xdr:from>
    <xdr:to>
      <xdr:col>10</xdr:col>
      <xdr:colOff>165100</xdr:colOff>
      <xdr:row>56</xdr:row>
      <xdr:rowOff>127991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144518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72006</xdr:rowOff>
    </xdr:from>
    <xdr:to>
      <xdr:col>6</xdr:col>
      <xdr:colOff>38100</xdr:colOff>
      <xdr:row>57</xdr:row>
      <xdr:rowOff>2156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18683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4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70053</xdr:rowOff>
    </xdr:from>
    <xdr:to>
      <xdr:col>24</xdr:col>
      <xdr:colOff>63500</xdr:colOff>
      <xdr:row>78</xdr:row>
      <xdr:rowOff>88418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43153"/>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42163</xdr:rowOff>
    </xdr:from>
    <xdr:to>
      <xdr:col>19</xdr:col>
      <xdr:colOff>177800</xdr:colOff>
      <xdr:row>78</xdr:row>
      <xdr:rowOff>70053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1526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42163</xdr:rowOff>
    </xdr:from>
    <xdr:to>
      <xdr:col>15</xdr:col>
      <xdr:colOff>50800</xdr:colOff>
      <xdr:row>78</xdr:row>
      <xdr:rowOff>65709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1526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65709</xdr:rowOff>
    </xdr:from>
    <xdr:to>
      <xdr:col>10</xdr:col>
      <xdr:colOff>114300</xdr:colOff>
      <xdr:row>78</xdr:row>
      <xdr:rowOff>74168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880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37618</xdr:rowOff>
    </xdr:from>
    <xdr:to>
      <xdr:col>24</xdr:col>
      <xdr:colOff>114300</xdr:colOff>
      <xdr:row>78</xdr:row>
      <xdr:rowOff>139218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123995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19253</xdr:rowOff>
    </xdr:from>
    <xdr:to>
      <xdr:col>20</xdr:col>
      <xdr:colOff>38100</xdr:colOff>
      <xdr:row>78</xdr:row>
      <xdr:rowOff>120853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111980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162813</xdr:rowOff>
    </xdr:from>
    <xdr:to>
      <xdr:col>15</xdr:col>
      <xdr:colOff>101600</xdr:colOff>
      <xdr:row>78</xdr:row>
      <xdr:rowOff>92963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84090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14909</xdr:rowOff>
    </xdr:from>
    <xdr:to>
      <xdr:col>10</xdr:col>
      <xdr:colOff>165100</xdr:colOff>
      <xdr:row>78</xdr:row>
      <xdr:rowOff>116509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107636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23368</xdr:rowOff>
    </xdr:from>
    <xdr:to>
      <xdr:col>6</xdr:col>
      <xdr:colOff>38100</xdr:colOff>
      <xdr:row>78</xdr:row>
      <xdr:rowOff>124968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116095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82632</xdr:rowOff>
    </xdr:from>
    <xdr:to>
      <xdr:col>24</xdr:col>
      <xdr:colOff>62865</xdr:colOff>
      <xdr:row>96</xdr:row>
      <xdr:rowOff>33776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1682"/>
          <a:ext cx="1270" cy="1151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37603</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4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33776</xdr:rowOff>
    </xdr:from>
    <xdr:to>
      <xdr:col>24</xdr:col>
      <xdr:colOff>152400</xdr:colOff>
      <xdr:row>96</xdr:row>
      <xdr:rowOff>33776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49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29309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82632</xdr:rowOff>
    </xdr:from>
    <xdr:to>
      <xdr:col>24</xdr:col>
      <xdr:colOff>152400</xdr:colOff>
      <xdr:row>89</xdr:row>
      <xdr:rowOff>82632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27343</xdr:rowOff>
    </xdr:from>
    <xdr:to>
      <xdr:col>24</xdr:col>
      <xdr:colOff>63500</xdr:colOff>
      <xdr:row>96</xdr:row>
      <xdr:rowOff>20208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15093"/>
          <a:ext cx="838200" cy="1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150116</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57520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127239</xdr:rowOff>
    </xdr:from>
    <xdr:to>
      <xdr:col>24</xdr:col>
      <xdr:colOff>114300</xdr:colOff>
      <xdr:row>93</xdr:row>
      <xdr:rowOff>57389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59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27343</xdr:rowOff>
    </xdr:from>
    <xdr:to>
      <xdr:col>19</xdr:col>
      <xdr:colOff>177800</xdr:colOff>
      <xdr:row>97</xdr:row>
      <xdr:rowOff>10885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15093"/>
          <a:ext cx="889000" cy="3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164452</xdr:rowOff>
    </xdr:from>
    <xdr:to>
      <xdr:col>20</xdr:col>
      <xdr:colOff>38100</xdr:colOff>
      <xdr:row>92</xdr:row>
      <xdr:rowOff>94602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576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111129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5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10885</xdr:rowOff>
    </xdr:from>
    <xdr:to>
      <xdr:col>15</xdr:col>
      <xdr:colOff>50800</xdr:colOff>
      <xdr:row>97</xdr:row>
      <xdr:rowOff>146149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41535"/>
          <a:ext cx="889000" cy="1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2800</xdr:rowOff>
    </xdr:from>
    <xdr:to>
      <xdr:col>15</xdr:col>
      <xdr:colOff>101600</xdr:colOff>
      <xdr:row>94</xdr:row>
      <xdr:rowOff>104400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120927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5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146149</xdr:rowOff>
    </xdr:from>
    <xdr:to>
      <xdr:col>10</xdr:col>
      <xdr:colOff>114300</xdr:colOff>
      <xdr:row>98</xdr:row>
      <xdr:rowOff>38643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6799"/>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120479</xdr:rowOff>
    </xdr:from>
    <xdr:to>
      <xdr:col>10</xdr:col>
      <xdr:colOff>165100</xdr:colOff>
      <xdr:row>95</xdr:row>
      <xdr:rowOff>50629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67156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18867</xdr:rowOff>
    </xdr:from>
    <xdr:to>
      <xdr:col>6</xdr:col>
      <xdr:colOff>38100</xdr:colOff>
      <xdr:row>95</xdr:row>
      <xdr:rowOff>120467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136994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140858</xdr:rowOff>
    </xdr:from>
    <xdr:to>
      <xdr:col>24</xdr:col>
      <xdr:colOff>114300</xdr:colOff>
      <xdr:row>96</xdr:row>
      <xdr:rowOff>71008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55785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4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147993</xdr:rowOff>
    </xdr:from>
    <xdr:to>
      <xdr:col>20</xdr:col>
      <xdr:colOff>38100</xdr:colOff>
      <xdr:row>95</xdr:row>
      <xdr:rowOff>78143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69270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35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131535</xdr:rowOff>
    </xdr:from>
    <xdr:to>
      <xdr:col>15</xdr:col>
      <xdr:colOff>101600</xdr:colOff>
      <xdr:row>97</xdr:row>
      <xdr:rowOff>61685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52812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68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95349</xdr:rowOff>
    </xdr:from>
    <xdr:to>
      <xdr:col>10</xdr:col>
      <xdr:colOff>165100</xdr:colOff>
      <xdr:row>98</xdr:row>
      <xdr:rowOff>25499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159293</xdr:rowOff>
    </xdr:from>
    <xdr:to>
      <xdr:col>6</xdr:col>
      <xdr:colOff>38100</xdr:colOff>
      <xdr:row>98</xdr:row>
      <xdr:rowOff>89443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80570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94339</xdr:rowOff>
    </xdr:from>
    <xdr:to>
      <xdr:col>55</xdr:col>
      <xdr:colOff>0</xdr:colOff>
      <xdr:row>36</xdr:row>
      <xdr:rowOff>165020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095089"/>
          <a:ext cx="838200" cy="2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78098</xdr:rowOff>
    </xdr:from>
    <xdr:to>
      <xdr:col>50</xdr:col>
      <xdr:colOff>114300</xdr:colOff>
      <xdr:row>36</xdr:row>
      <xdr:rowOff>165020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21598"/>
          <a:ext cx="889000" cy="11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78098</xdr:rowOff>
    </xdr:from>
    <xdr:to>
      <xdr:col>45</xdr:col>
      <xdr:colOff>177800</xdr:colOff>
      <xdr:row>37</xdr:row>
      <xdr:rowOff>119616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21598"/>
          <a:ext cx="889000" cy="1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119616</xdr:rowOff>
    </xdr:from>
    <xdr:to>
      <xdr:col>41</xdr:col>
      <xdr:colOff>50800</xdr:colOff>
      <xdr:row>38</xdr:row>
      <xdr:rowOff>31812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3266"/>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43539</xdr:rowOff>
    </xdr:from>
    <xdr:to>
      <xdr:col>55</xdr:col>
      <xdr:colOff>50800</xdr:colOff>
      <xdr:row>35</xdr:row>
      <xdr:rowOff>145139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66416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8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114220</xdr:rowOff>
    </xdr:from>
    <xdr:to>
      <xdr:col>50</xdr:col>
      <xdr:colOff>165100</xdr:colOff>
      <xdr:row>37</xdr:row>
      <xdr:rowOff>44370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60897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27298</xdr:rowOff>
    </xdr:from>
    <xdr:to>
      <xdr:col>46</xdr:col>
      <xdr:colOff>38100</xdr:colOff>
      <xdr:row>30</xdr:row>
      <xdr:rowOff>128898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145425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4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68816</xdr:rowOff>
    </xdr:from>
    <xdr:to>
      <xdr:col>41</xdr:col>
      <xdr:colOff>101600</xdr:colOff>
      <xdr:row>37</xdr:row>
      <xdr:rowOff>170416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8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152462</xdr:rowOff>
    </xdr:from>
    <xdr:to>
      <xdr:col>36</xdr:col>
      <xdr:colOff>165100</xdr:colOff>
      <xdr:row>38</xdr:row>
      <xdr:rowOff>82612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99139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138763</xdr:rowOff>
    </xdr:from>
    <xdr:to>
      <xdr:col>55</xdr:col>
      <xdr:colOff>0</xdr:colOff>
      <xdr:row>57</xdr:row>
      <xdr:rowOff>31106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39963"/>
          <a:ext cx="8382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62543</xdr:rowOff>
    </xdr:from>
    <xdr:to>
      <xdr:col>50</xdr:col>
      <xdr:colOff>114300</xdr:colOff>
      <xdr:row>57</xdr:row>
      <xdr:rowOff>31106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63743"/>
          <a:ext cx="889000" cy="1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1827</xdr:rowOff>
    </xdr:from>
    <xdr:to>
      <xdr:col>45</xdr:col>
      <xdr:colOff>177800</xdr:colOff>
      <xdr:row>56</xdr:row>
      <xdr:rowOff>62543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03027"/>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1827</xdr:rowOff>
    </xdr:from>
    <xdr:to>
      <xdr:col>41</xdr:col>
      <xdr:colOff>50800</xdr:colOff>
      <xdr:row>56</xdr:row>
      <xdr:rowOff>112355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03027"/>
          <a:ext cx="8890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125410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87963</xdr:rowOff>
    </xdr:from>
    <xdr:to>
      <xdr:col>55</xdr:col>
      <xdr:colOff>50800</xdr:colOff>
      <xdr:row>57</xdr:row>
      <xdr:rowOff>18113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8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110840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151756</xdr:rowOff>
    </xdr:from>
    <xdr:to>
      <xdr:col>50</xdr:col>
      <xdr:colOff>165100</xdr:colOff>
      <xdr:row>57</xdr:row>
      <xdr:rowOff>81906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98433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11743</xdr:rowOff>
    </xdr:from>
    <xdr:to>
      <xdr:col>46</xdr:col>
      <xdr:colOff>38100</xdr:colOff>
      <xdr:row>56</xdr:row>
      <xdr:rowOff>113343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129870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122477</xdr:rowOff>
    </xdr:from>
    <xdr:to>
      <xdr:col>41</xdr:col>
      <xdr:colOff>101600</xdr:colOff>
      <xdr:row>56</xdr:row>
      <xdr:rowOff>52627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69154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32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61555</xdr:rowOff>
    </xdr:from>
    <xdr:to>
      <xdr:col>36</xdr:col>
      <xdr:colOff>165100</xdr:colOff>
      <xdr:row>56</xdr:row>
      <xdr:rowOff>163155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32296</xdr:rowOff>
    </xdr:from>
    <xdr:to>
      <xdr:col>55</xdr:col>
      <xdr:colOff>0</xdr:colOff>
      <xdr:row>79</xdr:row>
      <xdr:rowOff>15494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05396"/>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145872</xdr:rowOff>
    </xdr:from>
    <xdr:to>
      <xdr:col>50</xdr:col>
      <xdr:colOff>114300</xdr:colOff>
      <xdr:row>79</xdr:row>
      <xdr:rowOff>15494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1897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145872</xdr:rowOff>
    </xdr:from>
    <xdr:to>
      <xdr:col>45</xdr:col>
      <xdr:colOff>177800</xdr:colOff>
      <xdr:row>79</xdr:row>
      <xdr:rowOff>38564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8972"/>
          <a:ext cx="889000" cy="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27839</xdr:rowOff>
    </xdr:from>
    <xdr:to>
      <xdr:col>41</xdr:col>
      <xdr:colOff>50800</xdr:colOff>
      <xdr:row>79</xdr:row>
      <xdr:rowOff>38564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7238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152946</xdr:rowOff>
    </xdr:from>
    <xdr:to>
      <xdr:col>55</xdr:col>
      <xdr:colOff>50800</xdr:colOff>
      <xdr:row>78</xdr:row>
      <xdr:rowOff>83096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136144</xdr:rowOff>
    </xdr:from>
    <xdr:to>
      <xdr:col>50</xdr:col>
      <xdr:colOff>165100</xdr:colOff>
      <xdr:row>79</xdr:row>
      <xdr:rowOff>66294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57421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95072</xdr:rowOff>
    </xdr:from>
    <xdr:to>
      <xdr:col>46</xdr:col>
      <xdr:colOff>38100</xdr:colOff>
      <xdr:row>79</xdr:row>
      <xdr:rowOff>25222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16349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6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159214</xdr:rowOff>
    </xdr:from>
    <xdr:to>
      <xdr:col>41</xdr:col>
      <xdr:colOff>101600</xdr:colOff>
      <xdr:row>79</xdr:row>
      <xdr:rowOff>89364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80491</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62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148489</xdr:rowOff>
    </xdr:from>
    <xdr:to>
      <xdr:col>36</xdr:col>
      <xdr:colOff>165100</xdr:colOff>
      <xdr:row>79</xdr:row>
      <xdr:rowOff>78639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69766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144549</xdr:rowOff>
    </xdr:from>
    <xdr:to>
      <xdr:col>55</xdr:col>
      <xdr:colOff>0</xdr:colOff>
      <xdr:row>94</xdr:row>
      <xdr:rowOff>89751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089399"/>
          <a:ext cx="838200" cy="11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89751</xdr:rowOff>
    </xdr:from>
    <xdr:to>
      <xdr:col>50</xdr:col>
      <xdr:colOff>114300</xdr:colOff>
      <xdr:row>95</xdr:row>
      <xdr:rowOff>159344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06051"/>
          <a:ext cx="889000" cy="2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146296</xdr:rowOff>
    </xdr:from>
    <xdr:to>
      <xdr:col>45</xdr:col>
      <xdr:colOff>177800</xdr:colOff>
      <xdr:row>95</xdr:row>
      <xdr:rowOff>159344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34046"/>
          <a:ext cx="8890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6998</xdr:rowOff>
    </xdr:from>
    <xdr:to>
      <xdr:col>41</xdr:col>
      <xdr:colOff>50800</xdr:colOff>
      <xdr:row>95</xdr:row>
      <xdr:rowOff>146296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294748"/>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37985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93749</xdr:rowOff>
    </xdr:from>
    <xdr:to>
      <xdr:col>55</xdr:col>
      <xdr:colOff>50800</xdr:colOff>
      <xdr:row>94</xdr:row>
      <xdr:rowOff>23899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116626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8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38951</xdr:rowOff>
    </xdr:from>
    <xdr:to>
      <xdr:col>50</xdr:col>
      <xdr:colOff>165100</xdr:colOff>
      <xdr:row>94</xdr:row>
      <xdr:rowOff>140551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157078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9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108544</xdr:rowOff>
    </xdr:from>
    <xdr:to>
      <xdr:col>46</xdr:col>
      <xdr:colOff>38100</xdr:colOff>
      <xdr:row>96</xdr:row>
      <xdr:rowOff>38694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55221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95496</xdr:rowOff>
    </xdr:from>
    <xdr:to>
      <xdr:col>41</xdr:col>
      <xdr:colOff>101600</xdr:colOff>
      <xdr:row>96</xdr:row>
      <xdr:rowOff>25646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42173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127648</xdr:rowOff>
    </xdr:from>
    <xdr:to>
      <xdr:col>36</xdr:col>
      <xdr:colOff>165100</xdr:colOff>
      <xdr:row>95</xdr:row>
      <xdr:rowOff>57798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74325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28956</xdr:rowOff>
    </xdr:from>
    <xdr:to>
      <xdr:col>85</xdr:col>
      <xdr:colOff>127000</xdr:colOff>
      <xdr:row>77</xdr:row>
      <xdr:rowOff>65278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30606"/>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158750</xdr:rowOff>
    </xdr:from>
    <xdr:to>
      <xdr:col>81</xdr:col>
      <xdr:colOff>50800</xdr:colOff>
      <xdr:row>77</xdr:row>
      <xdr:rowOff>28956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8895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121413</xdr:rowOff>
    </xdr:from>
    <xdr:to>
      <xdr:col>76</xdr:col>
      <xdr:colOff>114300</xdr:colOff>
      <xdr:row>76</xdr:row>
      <xdr:rowOff>158750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51613"/>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141859</xdr:rowOff>
    </xdr:from>
    <xdr:to>
      <xdr:col>71</xdr:col>
      <xdr:colOff>177800</xdr:colOff>
      <xdr:row>76</xdr:row>
      <xdr:rowOff>121413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00609"/>
          <a:ext cx="889000" cy="1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14478</xdr:rowOff>
    </xdr:from>
    <xdr:to>
      <xdr:col>85</xdr:col>
      <xdr:colOff>177800</xdr:colOff>
      <xdr:row>77</xdr:row>
      <xdr:rowOff>116078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164355</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149606</xdr:rowOff>
    </xdr:from>
    <xdr:to>
      <xdr:col>81</xdr:col>
      <xdr:colOff>101600</xdr:colOff>
      <xdr:row>77</xdr:row>
      <xdr:rowOff>79756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70883</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32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107950</xdr:rowOff>
    </xdr:from>
    <xdr:to>
      <xdr:col>76</xdr:col>
      <xdr:colOff>165100</xdr:colOff>
      <xdr:row>77</xdr:row>
      <xdr:rowOff>38100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29227</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70613</xdr:rowOff>
    </xdr:from>
    <xdr:to>
      <xdr:col>72</xdr:col>
      <xdr:colOff>38100</xdr:colOff>
      <xdr:row>77</xdr:row>
      <xdr:rowOff>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163340</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91059</xdr:rowOff>
    </xdr:from>
    <xdr:to>
      <xdr:col>67</xdr:col>
      <xdr:colOff>101600</xdr:colOff>
      <xdr:row>76</xdr:row>
      <xdr:rowOff>21208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49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12337</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79428" y="130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119831</xdr:rowOff>
    </xdr:from>
    <xdr:to>
      <xdr:col>85</xdr:col>
      <xdr:colOff>127000</xdr:colOff>
      <xdr:row>93</xdr:row>
      <xdr:rowOff>37954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721781"/>
          <a:ext cx="838200" cy="2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119831</xdr:rowOff>
    </xdr:from>
    <xdr:to>
      <xdr:col>81</xdr:col>
      <xdr:colOff>50800</xdr:colOff>
      <xdr:row>97</xdr:row>
      <xdr:rowOff>60110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721781"/>
          <a:ext cx="889000" cy="96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65939</xdr:rowOff>
    </xdr:from>
    <xdr:to>
      <xdr:col>76</xdr:col>
      <xdr:colOff>114300</xdr:colOff>
      <xdr:row>97</xdr:row>
      <xdr:rowOff>60110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353689"/>
          <a:ext cx="889000" cy="3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118426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129584</xdr:rowOff>
    </xdr:from>
    <xdr:to>
      <xdr:col>71</xdr:col>
      <xdr:colOff>177800</xdr:colOff>
      <xdr:row>95</xdr:row>
      <xdr:rowOff>65939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245884"/>
          <a:ext cx="889000" cy="10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158604</xdr:rowOff>
    </xdr:from>
    <xdr:to>
      <xdr:col>85</xdr:col>
      <xdr:colOff>177800</xdr:colOff>
      <xdr:row>93</xdr:row>
      <xdr:rowOff>88754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9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10031</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7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69031</xdr:rowOff>
    </xdr:from>
    <xdr:to>
      <xdr:col>81</xdr:col>
      <xdr:colOff>101600</xdr:colOff>
      <xdr:row>91</xdr:row>
      <xdr:rowOff>170631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6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15708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4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9310</xdr:rowOff>
    </xdr:from>
    <xdr:to>
      <xdr:col>76</xdr:col>
      <xdr:colOff>165100</xdr:colOff>
      <xdr:row>97</xdr:row>
      <xdr:rowOff>110910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102037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15139</xdr:rowOff>
    </xdr:from>
    <xdr:to>
      <xdr:col>72</xdr:col>
      <xdr:colOff>38100</xdr:colOff>
      <xdr:row>95</xdr:row>
      <xdr:rowOff>116739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133266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0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78784</xdr:rowOff>
    </xdr:from>
    <xdr:to>
      <xdr:col>67</xdr:col>
      <xdr:colOff>101600</xdr:colOff>
      <xdr:row>95</xdr:row>
      <xdr:rowOff>8934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1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25461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59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98443</xdr:rowOff>
    </xdr:from>
    <xdr:to>
      <xdr:col>116</xdr:col>
      <xdr:colOff>63500</xdr:colOff>
      <xdr:row>59</xdr:row>
      <xdr:rowOff>98552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3993"/>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98443</xdr:rowOff>
    </xdr:from>
    <xdr:to>
      <xdr:col>111</xdr:col>
      <xdr:colOff>177800</xdr:colOff>
      <xdr:row>59</xdr:row>
      <xdr:rowOff>98443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3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98116</xdr:rowOff>
    </xdr:from>
    <xdr:to>
      <xdr:col>107</xdr:col>
      <xdr:colOff>50800</xdr:colOff>
      <xdr:row>59</xdr:row>
      <xdr:rowOff>98443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366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97790</xdr:rowOff>
    </xdr:from>
    <xdr:to>
      <xdr:col>102</xdr:col>
      <xdr:colOff>114300</xdr:colOff>
      <xdr:row>59</xdr:row>
      <xdr:rowOff>98116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1334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47752</xdr:rowOff>
    </xdr:from>
    <xdr:to>
      <xdr:col>116</xdr:col>
      <xdr:colOff>114300</xdr:colOff>
      <xdr:row>59</xdr:row>
      <xdr:rowOff>149352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134129</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8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47643</xdr:rowOff>
    </xdr:from>
    <xdr:to>
      <xdr:col>112</xdr:col>
      <xdr:colOff>38100</xdr:colOff>
      <xdr:row>59</xdr:row>
      <xdr:rowOff>149243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140370</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55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47643</xdr:rowOff>
    </xdr:from>
    <xdr:to>
      <xdr:col>107</xdr:col>
      <xdr:colOff>101600</xdr:colOff>
      <xdr:row>59</xdr:row>
      <xdr:rowOff>149243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140370</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55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47316</xdr:rowOff>
    </xdr:from>
    <xdr:to>
      <xdr:col>102</xdr:col>
      <xdr:colOff>165100</xdr:colOff>
      <xdr:row>59</xdr:row>
      <xdr:rowOff>148916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140043</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55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46990</xdr:rowOff>
    </xdr:from>
    <xdr:to>
      <xdr:col>98</xdr:col>
      <xdr:colOff>38100</xdr:colOff>
      <xdr:row>59</xdr:row>
      <xdr:rowOff>148590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139717</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145461</xdr:rowOff>
    </xdr:from>
    <xdr:to>
      <xdr:col>116</xdr:col>
      <xdr:colOff>63500</xdr:colOff>
      <xdr:row>75</xdr:row>
      <xdr:rowOff>86299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32761"/>
          <a:ext cx="838200" cy="1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86299</xdr:rowOff>
    </xdr:from>
    <xdr:to>
      <xdr:col>111</xdr:col>
      <xdr:colOff>177800</xdr:colOff>
      <xdr:row>75</xdr:row>
      <xdr:rowOff>122510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945049"/>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95123</xdr:rowOff>
    </xdr:from>
    <xdr:to>
      <xdr:col>107</xdr:col>
      <xdr:colOff>50800</xdr:colOff>
      <xdr:row>75</xdr:row>
      <xdr:rowOff>122510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610973"/>
          <a:ext cx="889000" cy="3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95123</xdr:rowOff>
    </xdr:from>
    <xdr:to>
      <xdr:col>102</xdr:col>
      <xdr:colOff>114300</xdr:colOff>
      <xdr:row>75</xdr:row>
      <xdr:rowOff>18725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610973"/>
          <a:ext cx="889000" cy="26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94661</xdr:rowOff>
    </xdr:from>
    <xdr:to>
      <xdr:col>116</xdr:col>
      <xdr:colOff>114300</xdr:colOff>
      <xdr:row>75</xdr:row>
      <xdr:rowOff>24811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117538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35499</xdr:rowOff>
    </xdr:from>
    <xdr:to>
      <xdr:col>112</xdr:col>
      <xdr:colOff>38100</xdr:colOff>
      <xdr:row>75</xdr:row>
      <xdr:rowOff>137099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153626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71710</xdr:rowOff>
    </xdr:from>
    <xdr:to>
      <xdr:col>107</xdr:col>
      <xdr:colOff>101600</xdr:colOff>
      <xdr:row>76</xdr:row>
      <xdr:rowOff>1860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164436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44323</xdr:rowOff>
    </xdr:from>
    <xdr:to>
      <xdr:col>102</xdr:col>
      <xdr:colOff>165100</xdr:colOff>
      <xdr:row>73</xdr:row>
      <xdr:rowOff>145923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162450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3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139375</xdr:rowOff>
    </xdr:from>
    <xdr:to>
      <xdr:col>98</xdr:col>
      <xdr:colOff>38100</xdr:colOff>
      <xdr:row>75</xdr:row>
      <xdr:rowOff>69525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86052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574,871</a:t>
          </a:r>
          <a:r>
            <a:rPr kumimoji="1" lang="ja-JP" altLang="ja-JP" sz="1100">
              <a:solidFill>
                <a:schemeClr val="dk1"/>
              </a:solidFill>
              <a:effectLst/>
              <a:latin typeface="+mn-lt"/>
              <a:ea typeface="+mn-ea"/>
              <a:cs typeface="+mn-cs"/>
            </a:rPr>
            <a:t>円となっています。主な構成項目である人件費は、住民一人当たり</a:t>
          </a:r>
          <a:r>
            <a:rPr kumimoji="1" lang="en-US" altLang="ja-JP" sz="1100">
              <a:solidFill>
                <a:schemeClr val="dk1"/>
              </a:solidFill>
              <a:effectLst/>
              <a:latin typeface="+mn-lt"/>
              <a:ea typeface="+mn-ea"/>
              <a:cs typeface="+mn-cs"/>
            </a:rPr>
            <a:t>93,758</a:t>
          </a:r>
          <a:r>
            <a:rPr kumimoji="1" lang="ja-JP" altLang="ja-JP" sz="1100">
              <a:solidFill>
                <a:schemeClr val="dk1"/>
              </a:solidFill>
              <a:effectLst/>
              <a:latin typeface="+mn-lt"/>
              <a:ea typeface="+mn-ea"/>
              <a:cs typeface="+mn-cs"/>
            </a:rPr>
            <a:t>円となっており、その推移は、行財政改革の推進により、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年度まで減少傾向にありました。その後も職員数の適正化に取り組んでいますが、類似団体平均と比べて高い水準にあります。これは、本区が福祉系職員が多いことが主な要因です。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類似団体平均と比較して高い水準にある物件費は、住民一人当たり</a:t>
          </a:r>
          <a:r>
            <a:rPr kumimoji="1" lang="en-US" altLang="ja-JP" sz="1100">
              <a:solidFill>
                <a:schemeClr val="dk1"/>
              </a:solidFill>
              <a:effectLst/>
              <a:latin typeface="+mn-lt"/>
              <a:ea typeface="+mn-ea"/>
              <a:cs typeface="+mn-cs"/>
            </a:rPr>
            <a:t>132,745</a:t>
          </a:r>
          <a:r>
            <a:rPr kumimoji="1" lang="ja-JP" altLang="ja-JP" sz="1100">
              <a:solidFill>
                <a:schemeClr val="dk1"/>
              </a:solidFill>
              <a:effectLst/>
              <a:latin typeface="+mn-lt"/>
              <a:ea typeface="+mn-ea"/>
              <a:cs typeface="+mn-cs"/>
            </a:rPr>
            <a:t>円となっており、これは近年の委託経費の増加等によるものです。今後も引き続き、事務事業の効率化と見直しなどにより、経費の削減に努めていきます。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229,653
217,263
11.29
137,802,419
132,020,929
5,685,452
67,249,299
6,775,537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20257</xdr:rowOff>
    </xdr:from>
    <xdr:to>
      <xdr:col>24</xdr:col>
      <xdr:colOff>63500</xdr:colOff>
      <xdr:row>36</xdr:row>
      <xdr:rowOff>24257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92457"/>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xdr:rowOff>
    </xdr:from>
    <xdr:to>
      <xdr:col>19</xdr:col>
      <xdr:colOff>177800</xdr:colOff>
      <xdr:row>36</xdr:row>
      <xdr:rowOff>24257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892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xdr:rowOff>
    </xdr:from>
    <xdr:to>
      <xdr:col>15</xdr:col>
      <xdr:colOff>50800</xdr:colOff>
      <xdr:row>36</xdr:row>
      <xdr:rowOff>18923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8921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14160</xdr:rowOff>
    </xdr:from>
    <xdr:to>
      <xdr:col>10</xdr:col>
      <xdr:colOff>114300</xdr:colOff>
      <xdr:row>36</xdr:row>
      <xdr:rowOff>18923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8636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140907</xdr:rowOff>
    </xdr:from>
    <xdr:to>
      <xdr:col>24</xdr:col>
      <xdr:colOff>114300</xdr:colOff>
      <xdr:row>36</xdr:row>
      <xdr:rowOff>71057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163784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144907</xdr:rowOff>
    </xdr:from>
    <xdr:to>
      <xdr:col>20</xdr:col>
      <xdr:colOff>38100</xdr:colOff>
      <xdr:row>36</xdr:row>
      <xdr:rowOff>75057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91584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137668</xdr:rowOff>
    </xdr:from>
    <xdr:to>
      <xdr:col>15</xdr:col>
      <xdr:colOff>101600</xdr:colOff>
      <xdr:row>36</xdr:row>
      <xdr:rowOff>67818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84345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139573</xdr:rowOff>
    </xdr:from>
    <xdr:to>
      <xdr:col>10</xdr:col>
      <xdr:colOff>165100</xdr:colOff>
      <xdr:row>36</xdr:row>
      <xdr:rowOff>69723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134810</xdr:rowOff>
    </xdr:from>
    <xdr:to>
      <xdr:col>6</xdr:col>
      <xdr:colOff>38100</xdr:colOff>
      <xdr:row>36</xdr:row>
      <xdr:rowOff>64960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81487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114684</xdr:rowOff>
    </xdr:from>
    <xdr:to>
      <xdr:col>24</xdr:col>
      <xdr:colOff>63500</xdr:colOff>
      <xdr:row>55</xdr:row>
      <xdr:rowOff>43871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72984"/>
          <a:ext cx="838200" cy="10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123027</xdr:rowOff>
    </xdr:from>
    <xdr:to>
      <xdr:col>19</xdr:col>
      <xdr:colOff>177800</xdr:colOff>
      <xdr:row>55</xdr:row>
      <xdr:rowOff>43871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66977"/>
          <a:ext cx="889000" cy="60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123027</xdr:rowOff>
    </xdr:from>
    <xdr:to>
      <xdr:col>15</xdr:col>
      <xdr:colOff>50800</xdr:colOff>
      <xdr:row>56</xdr:row>
      <xdr:rowOff>119705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66977"/>
          <a:ext cx="889000" cy="85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119705</xdr:rowOff>
    </xdr:from>
    <xdr:to>
      <xdr:col>10</xdr:col>
      <xdr:colOff>114300</xdr:colOff>
      <xdr:row>56</xdr:row>
      <xdr:rowOff>139997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20905"/>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63884</xdr:rowOff>
    </xdr:from>
    <xdr:to>
      <xdr:col>24</xdr:col>
      <xdr:colOff>114300</xdr:colOff>
      <xdr:row>54</xdr:row>
      <xdr:rowOff>165484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2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86761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164521</xdr:rowOff>
    </xdr:from>
    <xdr:to>
      <xdr:col>20</xdr:col>
      <xdr:colOff>38100</xdr:colOff>
      <xdr:row>55</xdr:row>
      <xdr:rowOff>94671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111198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1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72227</xdr:rowOff>
    </xdr:from>
    <xdr:to>
      <xdr:col>15</xdr:col>
      <xdr:colOff>101600</xdr:colOff>
      <xdr:row>52</xdr:row>
      <xdr:rowOff>2377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18904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5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68905</xdr:rowOff>
    </xdr:from>
    <xdr:to>
      <xdr:col>10</xdr:col>
      <xdr:colOff>165100</xdr:colOff>
      <xdr:row>56</xdr:row>
      <xdr:rowOff>170505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89197</xdr:rowOff>
    </xdr:from>
    <xdr:to>
      <xdr:col>6</xdr:col>
      <xdr:colOff>38100</xdr:colOff>
      <xdr:row>57</xdr:row>
      <xdr:rowOff>19347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35874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6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64881</xdr:rowOff>
    </xdr:from>
    <xdr:to>
      <xdr:col>24</xdr:col>
      <xdr:colOff>63500</xdr:colOff>
      <xdr:row>76</xdr:row>
      <xdr:rowOff>125327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95081"/>
          <a:ext cx="8382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25370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55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125327</xdr:rowOff>
    </xdr:from>
    <xdr:to>
      <xdr:col>19</xdr:col>
      <xdr:colOff>177800</xdr:colOff>
      <xdr:row>77</xdr:row>
      <xdr:rowOff>153064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55527"/>
          <a:ext cx="889000" cy="1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163393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5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57119</xdr:rowOff>
    </xdr:from>
    <xdr:to>
      <xdr:col>15</xdr:col>
      <xdr:colOff>50800</xdr:colOff>
      <xdr:row>77</xdr:row>
      <xdr:rowOff>153064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258769"/>
          <a:ext cx="889000" cy="9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57119</xdr:rowOff>
    </xdr:from>
    <xdr:to>
      <xdr:col>10</xdr:col>
      <xdr:colOff>114300</xdr:colOff>
      <xdr:row>79</xdr:row>
      <xdr:rowOff>2939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58769"/>
          <a:ext cx="889000" cy="2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2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14081</xdr:rowOff>
    </xdr:from>
    <xdr:to>
      <xdr:col>24</xdr:col>
      <xdr:colOff>114300</xdr:colOff>
      <xdr:row>76</xdr:row>
      <xdr:rowOff>115681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4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36958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9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74527</xdr:rowOff>
    </xdr:from>
    <xdr:to>
      <xdr:col>20</xdr:col>
      <xdr:colOff>38100</xdr:colOff>
      <xdr:row>77</xdr:row>
      <xdr:rowOff>4677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167254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9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102264</xdr:rowOff>
    </xdr:from>
    <xdr:to>
      <xdr:col>15</xdr:col>
      <xdr:colOff>101600</xdr:colOff>
      <xdr:row>78</xdr:row>
      <xdr:rowOff>32414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23541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6319</xdr:rowOff>
    </xdr:from>
    <xdr:to>
      <xdr:col>10</xdr:col>
      <xdr:colOff>165100</xdr:colOff>
      <xdr:row>77</xdr:row>
      <xdr:rowOff>107919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124446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8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123589</xdr:rowOff>
    </xdr:from>
    <xdr:to>
      <xdr:col>6</xdr:col>
      <xdr:colOff>38100</xdr:colOff>
      <xdr:row>79</xdr:row>
      <xdr:rowOff>53739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44866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8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127679</xdr:rowOff>
    </xdr:from>
    <xdr:to>
      <xdr:col>24</xdr:col>
      <xdr:colOff>63500</xdr:colOff>
      <xdr:row>94</xdr:row>
      <xdr:rowOff>37267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72529"/>
          <a:ext cx="8382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37267</xdr:rowOff>
    </xdr:from>
    <xdr:to>
      <xdr:col>19</xdr:col>
      <xdr:colOff>177800</xdr:colOff>
      <xdr:row>97</xdr:row>
      <xdr:rowOff>62091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153567"/>
          <a:ext cx="889000" cy="53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62091</xdr:rowOff>
    </xdr:from>
    <xdr:to>
      <xdr:col>15</xdr:col>
      <xdr:colOff>50800</xdr:colOff>
      <xdr:row>97</xdr:row>
      <xdr:rowOff>132290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92741"/>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132290</xdr:rowOff>
    </xdr:from>
    <xdr:to>
      <xdr:col>10</xdr:col>
      <xdr:colOff>114300</xdr:colOff>
      <xdr:row>97</xdr:row>
      <xdr:rowOff>143968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294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76879</xdr:rowOff>
    </xdr:from>
    <xdr:to>
      <xdr:col>24</xdr:col>
      <xdr:colOff>114300</xdr:colOff>
      <xdr:row>94</xdr:row>
      <xdr:rowOff>7029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99756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157917</xdr:rowOff>
    </xdr:from>
    <xdr:to>
      <xdr:col>20</xdr:col>
      <xdr:colOff>38100</xdr:colOff>
      <xdr:row>94</xdr:row>
      <xdr:rowOff>88067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1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104594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8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11291</xdr:rowOff>
    </xdr:from>
    <xdr:to>
      <xdr:col>15</xdr:col>
      <xdr:colOff>101600</xdr:colOff>
      <xdr:row>97</xdr:row>
      <xdr:rowOff>112891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129418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81490</xdr:rowOff>
    </xdr:from>
    <xdr:to>
      <xdr:col>10</xdr:col>
      <xdr:colOff>165100</xdr:colOff>
      <xdr:row>98</xdr:row>
      <xdr:rowOff>11640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28167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93168</xdr:rowOff>
    </xdr:from>
    <xdr:to>
      <xdr:col>6</xdr:col>
      <xdr:colOff>38100</xdr:colOff>
      <xdr:row>98</xdr:row>
      <xdr:rowOff>23318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39845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146101</xdr:rowOff>
    </xdr:from>
    <xdr:to>
      <xdr:col>55</xdr:col>
      <xdr:colOff>0</xdr:colOff>
      <xdr:row>36</xdr:row>
      <xdr:rowOff>94437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46851"/>
          <a:ext cx="8382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146101</xdr:rowOff>
    </xdr:from>
    <xdr:to>
      <xdr:col>50</xdr:col>
      <xdr:colOff>114300</xdr:colOff>
      <xdr:row>36</xdr:row>
      <xdr:rowOff>24943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4685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24943</xdr:rowOff>
    </xdr:from>
    <xdr:to>
      <xdr:col>45</xdr:col>
      <xdr:colOff>177800</xdr:colOff>
      <xdr:row>36</xdr:row>
      <xdr:rowOff>41859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19714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41859</xdr:rowOff>
    </xdr:from>
    <xdr:to>
      <xdr:col>41</xdr:col>
      <xdr:colOff>50800</xdr:colOff>
      <xdr:row>36</xdr:row>
      <xdr:rowOff>56032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140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43637</xdr:rowOff>
    </xdr:from>
    <xdr:to>
      <xdr:col>55</xdr:col>
      <xdr:colOff>50800</xdr:colOff>
      <xdr:row>36</xdr:row>
      <xdr:rowOff>145237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66514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6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95301</xdr:rowOff>
    </xdr:from>
    <xdr:to>
      <xdr:col>50</xdr:col>
      <xdr:colOff>165100</xdr:colOff>
      <xdr:row>36</xdr:row>
      <xdr:rowOff>25451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41978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145593</xdr:rowOff>
    </xdr:from>
    <xdr:to>
      <xdr:col>46</xdr:col>
      <xdr:colOff>38100</xdr:colOff>
      <xdr:row>36</xdr:row>
      <xdr:rowOff>75743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92270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162509</xdr:rowOff>
    </xdr:from>
    <xdr:to>
      <xdr:col>41</xdr:col>
      <xdr:colOff>101600</xdr:colOff>
      <xdr:row>36</xdr:row>
      <xdr:rowOff>92659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109186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5232</xdr:rowOff>
    </xdr:from>
    <xdr:to>
      <xdr:col>36</xdr:col>
      <xdr:colOff>165100</xdr:colOff>
      <xdr:row>36</xdr:row>
      <xdr:rowOff>106832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123359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131882</xdr:rowOff>
    </xdr:from>
    <xdr:to>
      <xdr:col>55</xdr:col>
      <xdr:colOff>0</xdr:colOff>
      <xdr:row>77</xdr:row>
      <xdr:rowOff>89866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90632"/>
          <a:ext cx="838200" cy="30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23022</xdr:rowOff>
    </xdr:from>
    <xdr:to>
      <xdr:col>50</xdr:col>
      <xdr:colOff>114300</xdr:colOff>
      <xdr:row>77</xdr:row>
      <xdr:rowOff>89866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53222"/>
          <a:ext cx="889000" cy="2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23022</xdr:rowOff>
    </xdr:from>
    <xdr:to>
      <xdr:col>45</xdr:col>
      <xdr:colOff>177800</xdr:colOff>
      <xdr:row>77</xdr:row>
      <xdr:rowOff>105090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53222"/>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39895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105090</xdr:rowOff>
    </xdr:from>
    <xdr:to>
      <xdr:col>41</xdr:col>
      <xdr:colOff>50800</xdr:colOff>
      <xdr:row>78</xdr:row>
      <xdr:rowOff>25126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0674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81082</xdr:rowOff>
    </xdr:from>
    <xdr:to>
      <xdr:col>55</xdr:col>
      <xdr:colOff>50800</xdr:colOff>
      <xdr:row>76</xdr:row>
      <xdr:rowOff>11232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103959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39066</xdr:rowOff>
    </xdr:from>
    <xdr:to>
      <xdr:col>50</xdr:col>
      <xdr:colOff>165100</xdr:colOff>
      <xdr:row>77</xdr:row>
      <xdr:rowOff>140666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131793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143673</xdr:rowOff>
    </xdr:from>
    <xdr:to>
      <xdr:col>46</xdr:col>
      <xdr:colOff>38100</xdr:colOff>
      <xdr:row>76</xdr:row>
      <xdr:rowOff>73822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0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90350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54290</xdr:rowOff>
    </xdr:from>
    <xdr:to>
      <xdr:col>41</xdr:col>
      <xdr:colOff>101600</xdr:colOff>
      <xdr:row>77</xdr:row>
      <xdr:rowOff>155890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147017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145776</xdr:rowOff>
    </xdr:from>
    <xdr:to>
      <xdr:col>36</xdr:col>
      <xdr:colOff>165100</xdr:colOff>
      <xdr:row>78</xdr:row>
      <xdr:rowOff>75926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67053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21330</xdr:rowOff>
    </xdr:from>
    <xdr:to>
      <xdr:col>55</xdr:col>
      <xdr:colOff>0</xdr:colOff>
      <xdr:row>98</xdr:row>
      <xdr:rowOff>27321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23430"/>
          <a:ext cx="8382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113068</xdr:rowOff>
    </xdr:from>
    <xdr:to>
      <xdr:col>50</xdr:col>
      <xdr:colOff>114300</xdr:colOff>
      <xdr:row>98</xdr:row>
      <xdr:rowOff>21330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2268"/>
          <a:ext cx="889000" cy="2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85347</xdr:rowOff>
    </xdr:from>
    <xdr:to>
      <xdr:col>45</xdr:col>
      <xdr:colOff>177800</xdr:colOff>
      <xdr:row>96</xdr:row>
      <xdr:rowOff>113068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44547"/>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85347</xdr:rowOff>
    </xdr:from>
    <xdr:to>
      <xdr:col>41</xdr:col>
      <xdr:colOff>50800</xdr:colOff>
      <xdr:row>97</xdr:row>
      <xdr:rowOff>71875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44547"/>
          <a:ext cx="889000" cy="1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169587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147971</xdr:rowOff>
    </xdr:from>
    <xdr:to>
      <xdr:col>55</xdr:col>
      <xdr:colOff>50800</xdr:colOff>
      <xdr:row>98</xdr:row>
      <xdr:rowOff>78121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62898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141980</xdr:rowOff>
    </xdr:from>
    <xdr:to>
      <xdr:col>50</xdr:col>
      <xdr:colOff>165100</xdr:colOff>
      <xdr:row>98</xdr:row>
      <xdr:rowOff>72130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63257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6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62268</xdr:rowOff>
    </xdr:from>
    <xdr:to>
      <xdr:col>46</xdr:col>
      <xdr:colOff>38100</xdr:colOff>
      <xdr:row>96</xdr:row>
      <xdr:rowOff>163868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34547</xdr:rowOff>
    </xdr:from>
    <xdr:to>
      <xdr:col>41</xdr:col>
      <xdr:colOff>101600</xdr:colOff>
      <xdr:row>96</xdr:row>
      <xdr:rowOff>136147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152674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21075</xdr:rowOff>
    </xdr:from>
    <xdr:to>
      <xdr:col>36</xdr:col>
      <xdr:colOff>165100</xdr:colOff>
      <xdr:row>97</xdr:row>
      <xdr:rowOff>122675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139202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4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51689</xdr:rowOff>
    </xdr:from>
    <xdr:to>
      <xdr:col>85</xdr:col>
      <xdr:colOff>127000</xdr:colOff>
      <xdr:row>37</xdr:row>
      <xdr:rowOff>102210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5339"/>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65590</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47437</xdr:rowOff>
    </xdr:from>
    <xdr:to>
      <xdr:col>81</xdr:col>
      <xdr:colOff>50800</xdr:colOff>
      <xdr:row>37</xdr:row>
      <xdr:rowOff>51689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91087"/>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47437</xdr:rowOff>
    </xdr:from>
    <xdr:to>
      <xdr:col>76</xdr:col>
      <xdr:colOff>114300</xdr:colOff>
      <xdr:row>37</xdr:row>
      <xdr:rowOff>106919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91087"/>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73680</xdr:rowOff>
    </xdr:from>
    <xdr:to>
      <xdr:col>71</xdr:col>
      <xdr:colOff>177800</xdr:colOff>
      <xdr:row>37</xdr:row>
      <xdr:rowOff>106919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17330"/>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51410</xdr:rowOff>
    </xdr:from>
    <xdr:to>
      <xdr:col>85</xdr:col>
      <xdr:colOff>177800</xdr:colOff>
      <xdr:row>37</xdr:row>
      <xdr:rowOff>153010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74287</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xdr:rowOff>
    </xdr:from>
    <xdr:to>
      <xdr:col>81</xdr:col>
      <xdr:colOff>101600</xdr:colOff>
      <xdr:row>37</xdr:row>
      <xdr:rowOff>102489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119016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168087</xdr:rowOff>
    </xdr:from>
    <xdr:to>
      <xdr:col>76</xdr:col>
      <xdr:colOff>165100</xdr:colOff>
      <xdr:row>37</xdr:row>
      <xdr:rowOff>98237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114764</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1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56119</xdr:rowOff>
    </xdr:from>
    <xdr:to>
      <xdr:col>72</xdr:col>
      <xdr:colOff>38100</xdr:colOff>
      <xdr:row>37</xdr:row>
      <xdr:rowOff>157719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148846</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49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22880</xdr:rowOff>
    </xdr:from>
    <xdr:to>
      <xdr:col>67</xdr:col>
      <xdr:colOff>101600</xdr:colOff>
      <xdr:row>37</xdr:row>
      <xdr:rowOff>124480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141007</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14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120639</xdr:rowOff>
    </xdr:from>
    <xdr:to>
      <xdr:col>85</xdr:col>
      <xdr:colOff>127000</xdr:colOff>
      <xdr:row>54</xdr:row>
      <xdr:rowOff>50981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207489"/>
          <a:ext cx="8382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120639</xdr:rowOff>
    </xdr:from>
    <xdr:to>
      <xdr:col>81</xdr:col>
      <xdr:colOff>50800</xdr:colOff>
      <xdr:row>56</xdr:row>
      <xdr:rowOff>62792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207489"/>
          <a:ext cx="889000" cy="45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88853</xdr:rowOff>
    </xdr:from>
    <xdr:to>
      <xdr:col>76</xdr:col>
      <xdr:colOff>114300</xdr:colOff>
      <xdr:row>56</xdr:row>
      <xdr:rowOff>62792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1860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1506</xdr:rowOff>
    </xdr:from>
    <xdr:to>
      <xdr:col>71</xdr:col>
      <xdr:colOff>177800</xdr:colOff>
      <xdr:row>55</xdr:row>
      <xdr:rowOff>88853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431256"/>
          <a:ext cx="889000" cy="8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18494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181</xdr:rowOff>
    </xdr:from>
    <xdr:to>
      <xdr:col>85</xdr:col>
      <xdr:colOff>177800</xdr:colOff>
      <xdr:row>54</xdr:row>
      <xdr:rowOff>101781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23058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0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69839</xdr:rowOff>
    </xdr:from>
    <xdr:to>
      <xdr:col>81</xdr:col>
      <xdr:colOff>101600</xdr:colOff>
      <xdr:row>53</xdr:row>
      <xdr:rowOff>171439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16516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9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11992</xdr:rowOff>
    </xdr:from>
    <xdr:to>
      <xdr:col>76</xdr:col>
      <xdr:colOff>165100</xdr:colOff>
      <xdr:row>56</xdr:row>
      <xdr:rowOff>113592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130119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38053</xdr:rowOff>
    </xdr:from>
    <xdr:to>
      <xdr:col>72</xdr:col>
      <xdr:colOff>38100</xdr:colOff>
      <xdr:row>55</xdr:row>
      <xdr:rowOff>139653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156180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122156</xdr:rowOff>
    </xdr:from>
    <xdr:to>
      <xdr:col>67</xdr:col>
      <xdr:colOff>101600</xdr:colOff>
      <xdr:row>55</xdr:row>
      <xdr:rowOff>52306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68833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1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28956</xdr:rowOff>
    </xdr:from>
    <xdr:to>
      <xdr:col>85</xdr:col>
      <xdr:colOff>127000</xdr:colOff>
      <xdr:row>97</xdr:row>
      <xdr:rowOff>65278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59606"/>
          <a:ext cx="8382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158750</xdr:rowOff>
    </xdr:from>
    <xdr:to>
      <xdr:col>81</xdr:col>
      <xdr:colOff>50800</xdr:colOff>
      <xdr:row>97</xdr:row>
      <xdr:rowOff>28956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17950"/>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121413</xdr:rowOff>
    </xdr:from>
    <xdr:to>
      <xdr:col>76</xdr:col>
      <xdr:colOff>114300</xdr:colOff>
      <xdr:row>96</xdr:row>
      <xdr:rowOff>158750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80613"/>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139573</xdr:rowOff>
    </xdr:from>
    <xdr:to>
      <xdr:col>71</xdr:col>
      <xdr:colOff>177800</xdr:colOff>
      <xdr:row>96</xdr:row>
      <xdr:rowOff>121413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427323"/>
          <a:ext cx="889000" cy="1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14478</xdr:rowOff>
    </xdr:from>
    <xdr:to>
      <xdr:col>85</xdr:col>
      <xdr:colOff>177800</xdr:colOff>
      <xdr:row>97</xdr:row>
      <xdr:rowOff>116078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164355</xdr:rowOff>
    </xdr:from>
    <xdr:ext cx="469744"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2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149606</xdr:rowOff>
    </xdr:from>
    <xdr:to>
      <xdr:col>81</xdr:col>
      <xdr:colOff>101600</xdr:colOff>
      <xdr:row>97</xdr:row>
      <xdr:rowOff>79756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70883</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46428"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107950</xdr:rowOff>
    </xdr:from>
    <xdr:to>
      <xdr:col>76</xdr:col>
      <xdr:colOff>165100</xdr:colOff>
      <xdr:row>97</xdr:row>
      <xdr:rowOff>38100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29227</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57428" y="1665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70613</xdr:rowOff>
    </xdr:from>
    <xdr:to>
      <xdr:col>72</xdr:col>
      <xdr:colOff>38100</xdr:colOff>
      <xdr:row>97</xdr:row>
      <xdr:rowOff>763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163340</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68428" y="166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88773</xdr:rowOff>
    </xdr:from>
    <xdr:to>
      <xdr:col>67</xdr:col>
      <xdr:colOff>101600</xdr:colOff>
      <xdr:row>96</xdr:row>
      <xdr:rowOff>18923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10050</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79428" y="1646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241,855</a:t>
          </a:r>
          <a:r>
            <a:rPr kumimoji="1" lang="ja-JP" altLang="ja-JP" sz="1100">
              <a:solidFill>
                <a:schemeClr val="dk1"/>
              </a:solidFill>
              <a:effectLst/>
              <a:latin typeface="+mn-lt"/>
              <a:ea typeface="+mn-ea"/>
              <a:cs typeface="+mn-cs"/>
            </a:rPr>
            <a:t>円となっており、歳出全体の</a:t>
          </a:r>
          <a:r>
            <a:rPr kumimoji="1" lang="en-US" altLang="ja-JP" sz="1100">
              <a:solidFill>
                <a:schemeClr val="dk1"/>
              </a:solidFill>
              <a:effectLst/>
              <a:latin typeface="+mn-lt"/>
              <a:ea typeface="+mn-ea"/>
              <a:cs typeface="+mn-cs"/>
            </a:rPr>
            <a:t>42.1</a:t>
          </a:r>
          <a:r>
            <a:rPr kumimoji="1" lang="ja-JP" altLang="ja-JP" sz="1100">
              <a:solidFill>
                <a:schemeClr val="dk1"/>
              </a:solidFill>
              <a:effectLst/>
              <a:latin typeface="+mn-lt"/>
              <a:ea typeface="+mn-ea"/>
              <a:cs typeface="+mn-cs"/>
            </a:rPr>
            <a:t>％を占めています。民生費全体額では前年度から</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％の増となっています。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類似団体平均と比較して高い水準にある教育費は住民一人当たり</a:t>
          </a:r>
          <a:r>
            <a:rPr kumimoji="1" lang="en-US" altLang="ja-JP" sz="1100">
              <a:solidFill>
                <a:schemeClr val="dk1"/>
              </a:solidFill>
              <a:effectLst/>
              <a:latin typeface="+mn-lt"/>
              <a:ea typeface="+mn-ea"/>
              <a:cs typeface="+mn-cs"/>
            </a:rPr>
            <a:t>113,150</a:t>
          </a:r>
          <a:r>
            <a:rPr kumimoji="1" lang="ja-JP" altLang="ja-JP" sz="1100">
              <a:solidFill>
                <a:schemeClr val="dk1"/>
              </a:solidFill>
              <a:effectLst/>
              <a:latin typeface="+mn-lt"/>
              <a:ea typeface="+mn-ea"/>
              <a:cs typeface="+mn-cs"/>
            </a:rPr>
            <a:t>円となっております。教育費全体では前年度から</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となっておりますが、これは</a:t>
          </a:r>
          <a:r>
            <a:rPr kumimoji="1" lang="ja-JP" altLang="en-US" sz="1100">
              <a:solidFill>
                <a:schemeClr val="dk1"/>
              </a:solidFill>
              <a:effectLst/>
              <a:latin typeface="+mn-lt"/>
              <a:ea typeface="+mn-ea"/>
              <a:cs typeface="+mn-cs"/>
            </a:rPr>
            <a:t>小学校改築</a:t>
          </a:r>
          <a:r>
            <a:rPr kumimoji="1" lang="ja-JP" altLang="ja-JP" sz="1100">
              <a:solidFill>
                <a:schemeClr val="dk1"/>
              </a:solidFill>
              <a:effectLst/>
              <a:latin typeface="+mn-lt"/>
              <a:ea typeface="+mn-ea"/>
              <a:cs typeface="+mn-cs"/>
            </a:rPr>
            <a:t>等の投資的経費が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年度の実質収支額・財政調整基金残高の標準財政規模に対する割合は、前年度より</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ポイント減少しました。</a:t>
          </a:r>
          <a:endParaRPr lang="ja-JP" altLang="ja-JP" sz="1400">
            <a:effectLst/>
          </a:endParaRPr>
        </a:p>
        <a:p>
          <a:r>
            <a:rPr kumimoji="1" lang="ja-JP" altLang="ja-JP" sz="1100">
              <a:solidFill>
                <a:schemeClr val="dk1"/>
              </a:solidFill>
              <a:effectLst/>
              <a:latin typeface="+mn-lt"/>
              <a:ea typeface="+mn-ea"/>
              <a:cs typeface="+mn-cs"/>
            </a:rPr>
            <a:t>　これは、分母である標準財政規模の</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％）の増加に対し、分子である実質収支額・財政調整基金残高が前年度比</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％）の減少となったことで、割合が減少したためです。</a:t>
          </a:r>
          <a:endParaRPr lang="ja-JP" altLang="ja-JP" sz="1400">
            <a:effectLst/>
          </a:endParaRPr>
        </a:p>
        <a:p>
          <a:r>
            <a:rPr kumimoji="1" lang="ja-JP" altLang="ja-JP" sz="1100">
              <a:solidFill>
                <a:schemeClr val="dk1"/>
              </a:solidFill>
              <a:effectLst/>
              <a:latin typeface="+mn-lt"/>
              <a:ea typeface="+mn-ea"/>
              <a:cs typeface="+mn-cs"/>
            </a:rPr>
            <a:t>　また、実質単年度収支の標準財政規模に対する割合は、マイナスとなりました。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endParaRPr lang="ja-JP" altLang="ja-JP" sz="1400">
            <a:effectLst/>
          </a:endParaRPr>
        </a:p>
        <a:p>
          <a:r>
            <a:rPr kumimoji="1" lang="ja-JP" altLang="ja-JP" sz="1100">
              <a:solidFill>
                <a:schemeClr val="dk1"/>
              </a:solidFill>
              <a:effectLst/>
              <a:latin typeface="+mn-lt"/>
              <a:ea typeface="+mn-ea"/>
              <a:cs typeface="+mn-cs"/>
            </a:rPr>
            <a:t>　グラフでは、実質収支が黒字である場合は黒字額に、赤字である場合は赤字額に表記されます。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年度の全会計実質収支額の標準財政規模に対する割合は、前年度より</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ポイント減少しました。これは、分母である標準財政規模の</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の増に対し、分子である全会計実質収支額が</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万円）減となった結果です。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84</v>
      </c>
      <c r="C2" s="182"/>
      <c r="D2" s="183"/>
    </row>
    <row r="3" spans="1:119" ht="18.75" customHeight="1" thickBot="1" x14ac:dyDescent="0.25">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137802419</v>
      </c>
      <c r="BO4" s="371"/>
      <c r="BP4" s="371"/>
      <c r="BQ4" s="371"/>
      <c r="BR4" s="371"/>
      <c r="BS4" s="371"/>
      <c r="BT4" s="371"/>
      <c r="BU4" s="372"/>
      <c r="BV4" s="370">
        <v>134394457</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10.5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96</v>
      </c>
      <c r="AN5" s="437"/>
      <c r="AO5" s="437"/>
      <c r="AP5" s="437"/>
      <c r="AQ5" s="437"/>
      <c r="AR5" s="437"/>
      <c r="AS5" s="437"/>
      <c r="AT5" s="438"/>
      <c r="AU5" s="439" t="s">
        <v>97</v>
      </c>
      <c r="AV5" s="440"/>
      <c r="AW5" s="440"/>
      <c r="AX5" s="440"/>
      <c r="AY5" s="441" t="s">
        <v>98</v>
      </c>
      <c r="AZ5" s="442"/>
      <c r="BA5" s="442"/>
      <c r="BB5" s="442"/>
      <c r="BC5" s="442"/>
      <c r="BD5" s="442"/>
      <c r="BE5" s="442"/>
      <c r="BF5" s="442"/>
      <c r="BG5" s="442"/>
      <c r="BH5" s="442"/>
      <c r="BI5" s="442"/>
      <c r="BJ5" s="442"/>
      <c r="BK5" s="442"/>
      <c r="BL5" s="442"/>
      <c r="BM5" s="443"/>
      <c r="BN5" s="407">
        <v>132020929</v>
      </c>
      <c r="BO5" s="408"/>
      <c r="BP5" s="408"/>
      <c r="BQ5" s="408"/>
      <c r="BR5" s="408"/>
      <c r="BS5" s="408"/>
      <c r="BT5" s="408"/>
      <c r="BU5" s="409"/>
      <c r="BV5" s="407">
        <v>125897297</v>
      </c>
      <c r="BW5" s="408"/>
      <c r="BX5" s="408"/>
      <c r="BY5" s="408"/>
      <c r="BZ5" s="408"/>
      <c r="CA5" s="408"/>
      <c r="CB5" s="408"/>
      <c r="CC5" s="409"/>
      <c r="CD5" s="410" t="s">
        <v>99</v>
      </c>
      <c r="CE5" s="411"/>
      <c r="CF5" s="411"/>
      <c r="CG5" s="411"/>
      <c r="CH5" s="411"/>
      <c r="CI5" s="411"/>
      <c r="CJ5" s="411"/>
      <c r="CK5" s="411"/>
      <c r="CL5" s="411"/>
      <c r="CM5" s="411"/>
      <c r="CN5" s="411"/>
      <c r="CO5" s="411"/>
      <c r="CP5" s="411"/>
      <c r="CQ5" s="411"/>
      <c r="CR5" s="411"/>
      <c r="CS5" s="412"/>
      <c r="CT5" s="404">
        <v>78.599999999999994</v>
      </c>
      <c r="CU5" s="405"/>
      <c r="CV5" s="405"/>
      <c r="CW5" s="405"/>
      <c r="CX5" s="405"/>
      <c r="CY5" s="405"/>
      <c r="CZ5" s="405"/>
      <c r="DA5" s="406"/>
      <c r="DB5" s="404">
        <v>79.5</v>
      </c>
      <c r="DC5" s="405"/>
      <c r="DD5" s="405"/>
      <c r="DE5" s="405"/>
      <c r="DF5" s="405"/>
      <c r="DG5" s="405"/>
      <c r="DH5" s="405"/>
      <c r="DI5" s="406"/>
    </row>
    <row r="6" spans="1:119" ht="18.75" customHeight="1" x14ac:dyDescent="0.2">
      <c r="A6" s="181"/>
      <c r="B6" s="413" t="s">
        <v>100</v>
      </c>
      <c r="C6" s="414"/>
      <c r="D6" s="414"/>
      <c r="E6" s="415"/>
      <c r="F6" s="415"/>
      <c r="G6" s="415"/>
      <c r="H6" s="415"/>
      <c r="I6" s="415"/>
      <c r="J6" s="415"/>
      <c r="K6" s="415"/>
      <c r="L6" s="415" t="s">
        <v>101</v>
      </c>
      <c r="M6" s="415"/>
      <c r="N6" s="415"/>
      <c r="O6" s="415"/>
      <c r="P6" s="415"/>
      <c r="Q6" s="415"/>
      <c r="R6" s="419"/>
      <c r="S6" s="419"/>
      <c r="T6" s="419"/>
      <c r="U6" s="419"/>
      <c r="V6" s="420"/>
      <c r="W6" s="423" t="s">
        <v>102</v>
      </c>
      <c r="X6" s="424"/>
      <c r="Y6" s="424"/>
      <c r="Z6" s="424"/>
      <c r="AA6" s="424"/>
      <c r="AB6" s="414"/>
      <c r="AC6" s="427" t="s">
        <v>103</v>
      </c>
      <c r="AD6" s="428"/>
      <c r="AE6" s="428"/>
      <c r="AF6" s="428"/>
      <c r="AG6" s="428"/>
      <c r="AH6" s="428"/>
      <c r="AI6" s="428"/>
      <c r="AJ6" s="428"/>
      <c r="AK6" s="428"/>
      <c r="AL6" s="429"/>
      <c r="AM6" s="436" t="s">
        <v>104</v>
      </c>
      <c r="AN6" s="437"/>
      <c r="AO6" s="437"/>
      <c r="AP6" s="437"/>
      <c r="AQ6" s="437"/>
      <c r="AR6" s="437"/>
      <c r="AS6" s="437"/>
      <c r="AT6" s="438"/>
      <c r="AU6" s="439" t="s">
        <v>105</v>
      </c>
      <c r="AV6" s="440"/>
      <c r="AW6" s="440"/>
      <c r="AX6" s="440"/>
      <c r="AY6" s="441" t="s">
        <v>106</v>
      </c>
      <c r="AZ6" s="442"/>
      <c r="BA6" s="442"/>
      <c r="BB6" s="442"/>
      <c r="BC6" s="442"/>
      <c r="BD6" s="442"/>
      <c r="BE6" s="442"/>
      <c r="BF6" s="442"/>
      <c r="BG6" s="442"/>
      <c r="BH6" s="442"/>
      <c r="BI6" s="442"/>
      <c r="BJ6" s="442"/>
      <c r="BK6" s="442"/>
      <c r="BL6" s="442"/>
      <c r="BM6" s="443"/>
      <c r="BN6" s="407">
        <v>5781490</v>
      </c>
      <c r="BO6" s="408"/>
      <c r="BP6" s="408"/>
      <c r="BQ6" s="408"/>
      <c r="BR6" s="408"/>
      <c r="BS6" s="408"/>
      <c r="BT6" s="408"/>
      <c r="BU6" s="409"/>
      <c r="BV6" s="407">
        <v>8497160</v>
      </c>
      <c r="BW6" s="408"/>
      <c r="BX6" s="408"/>
      <c r="BY6" s="408"/>
      <c r="BZ6" s="408"/>
      <c r="CA6" s="408"/>
      <c r="CB6" s="408"/>
      <c r="CC6" s="409"/>
      <c r="CD6" s="410" t="s">
        <v>107</v>
      </c>
      <c r="CE6" s="411"/>
      <c r="CF6" s="411"/>
      <c r="CG6" s="411"/>
      <c r="CH6" s="411"/>
      <c r="CI6" s="411"/>
      <c r="CJ6" s="411"/>
      <c r="CK6" s="411"/>
      <c r="CL6" s="411"/>
      <c r="CM6" s="411"/>
      <c r="CN6" s="411"/>
      <c r="CO6" s="411"/>
      <c r="CP6" s="411"/>
      <c r="CQ6" s="411"/>
      <c r="CR6" s="411"/>
      <c r="CS6" s="412"/>
      <c r="CT6" s="444">
        <v>78.599999999999994</v>
      </c>
      <c r="CU6" s="445"/>
      <c r="CV6" s="445"/>
      <c r="CW6" s="445"/>
      <c r="CX6" s="445"/>
      <c r="CY6" s="445"/>
      <c r="CZ6" s="445"/>
      <c r="DA6" s="446"/>
      <c r="DB6" s="444">
        <v>79.5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108</v>
      </c>
      <c r="AN7" s="437"/>
      <c r="AO7" s="437"/>
      <c r="AP7" s="437"/>
      <c r="AQ7" s="437"/>
      <c r="AR7" s="437"/>
      <c r="AS7" s="437"/>
      <c r="AT7" s="438"/>
      <c r="AU7" s="439" t="s">
        <v>109</v>
      </c>
      <c r="AV7" s="440"/>
      <c r="AW7" s="440"/>
      <c r="AX7" s="440"/>
      <c r="AY7" s="441" t="s">
        <v>110</v>
      </c>
      <c r="AZ7" s="442"/>
      <c r="BA7" s="442"/>
      <c r="BB7" s="442"/>
      <c r="BC7" s="442"/>
      <c r="BD7" s="442"/>
      <c r="BE7" s="442"/>
      <c r="BF7" s="442"/>
      <c r="BG7" s="442"/>
      <c r="BH7" s="442"/>
      <c r="BI7" s="442"/>
      <c r="BJ7" s="442"/>
      <c r="BK7" s="442"/>
      <c r="BL7" s="442"/>
      <c r="BM7" s="443"/>
      <c r="BN7" s="407">
        <v>96038</v>
      </c>
      <c r="BO7" s="408"/>
      <c r="BP7" s="408"/>
      <c r="BQ7" s="408"/>
      <c r="BR7" s="408"/>
      <c r="BS7" s="408"/>
      <c r="BT7" s="408"/>
      <c r="BU7" s="409"/>
      <c r="BV7" s="407">
        <v>1756275</v>
      </c>
      <c r="BW7" s="408"/>
      <c r="BX7" s="408"/>
      <c r="BY7" s="408"/>
      <c r="BZ7" s="408"/>
      <c r="CA7" s="408"/>
      <c r="CB7" s="408"/>
      <c r="CC7" s="409"/>
      <c r="CD7" s="410" t="s">
        <v>111</v>
      </c>
      <c r="CE7" s="411"/>
      <c r="CF7" s="411"/>
      <c r="CG7" s="411"/>
      <c r="CH7" s="411"/>
      <c r="CI7" s="411"/>
      <c r="CJ7" s="411"/>
      <c r="CK7" s="411"/>
      <c r="CL7" s="411"/>
      <c r="CM7" s="411"/>
      <c r="CN7" s="411"/>
      <c r="CO7" s="411"/>
      <c r="CP7" s="411"/>
      <c r="CQ7" s="411"/>
      <c r="CR7" s="411"/>
      <c r="CS7" s="412"/>
      <c r="CT7" s="407">
        <v>67249299</v>
      </c>
      <c r="CU7" s="408"/>
      <c r="CV7" s="408"/>
      <c r="CW7" s="408"/>
      <c r="CX7" s="408"/>
      <c r="CY7" s="408"/>
      <c r="CZ7" s="408"/>
      <c r="DA7" s="409"/>
      <c r="DB7" s="407">
        <v>64432145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112</v>
      </c>
      <c r="AN8" s="437"/>
      <c r="AO8" s="437"/>
      <c r="AP8" s="437"/>
      <c r="AQ8" s="437"/>
      <c r="AR8" s="437"/>
      <c r="AS8" s="437"/>
      <c r="AT8" s="438"/>
      <c r="AU8" s="439" t="s">
        <v>113</v>
      </c>
      <c r="AV8" s="440"/>
      <c r="AW8" s="440"/>
      <c r="AX8" s="440"/>
      <c r="AY8" s="441" t="s">
        <v>114</v>
      </c>
      <c r="AZ8" s="442"/>
      <c r="BA8" s="442"/>
      <c r="BB8" s="442"/>
      <c r="BC8" s="442"/>
      <c r="BD8" s="442"/>
      <c r="BE8" s="442"/>
      <c r="BF8" s="442"/>
      <c r="BG8" s="442"/>
      <c r="BH8" s="442"/>
      <c r="BI8" s="442"/>
      <c r="BJ8" s="442"/>
      <c r="BK8" s="442"/>
      <c r="BL8" s="442"/>
      <c r="BM8" s="443"/>
      <c r="BN8" s="407">
        <v>5685452</v>
      </c>
      <c r="BO8" s="408"/>
      <c r="BP8" s="408"/>
      <c r="BQ8" s="408"/>
      <c r="BR8" s="408"/>
      <c r="BS8" s="408"/>
      <c r="BT8" s="408"/>
      <c r="BU8" s="409"/>
      <c r="BV8" s="407">
        <v>6740885</v>
      </c>
      <c r="BW8" s="408"/>
      <c r="BX8" s="408"/>
      <c r="BY8" s="408"/>
      <c r="BZ8" s="408"/>
      <c r="CA8" s="408"/>
      <c r="CB8" s="408"/>
      <c r="CC8" s="409"/>
      <c r="CD8" s="410" t="s">
        <v>115</v>
      </c>
      <c r="CE8" s="411"/>
      <c r="CF8" s="411"/>
      <c r="CG8" s="411"/>
      <c r="CH8" s="411"/>
      <c r="CI8" s="411"/>
      <c r="CJ8" s="411"/>
      <c r="CK8" s="411"/>
      <c r="CL8" s="411"/>
      <c r="CM8" s="411"/>
      <c r="CN8" s="411"/>
      <c r="CO8" s="411"/>
      <c r="CP8" s="411"/>
      <c r="CQ8" s="411"/>
      <c r="CR8" s="411"/>
      <c r="CS8" s="412"/>
      <c r="CT8" s="447">
        <v>0.63</v>
      </c>
      <c r="CU8" s="448"/>
      <c r="CV8" s="448"/>
      <c r="CW8" s="448"/>
      <c r="CX8" s="448"/>
      <c r="CY8" s="448"/>
      <c r="CZ8" s="448"/>
      <c r="DA8" s="449"/>
      <c r="DB8" s="447">
        <v>0.64</v>
      </c>
      <c r="DC8" s="448"/>
      <c r="DD8" s="448"/>
      <c r="DE8" s="448"/>
      <c r="DF8" s="448"/>
      <c r="DG8" s="448"/>
      <c r="DH8" s="448"/>
      <c r="DI8" s="449"/>
    </row>
    <row r="9" spans="1:119" ht="18.75" customHeight="1" thickBot="1" x14ac:dyDescent="0.25">
      <c r="A9" s="181"/>
      <c r="B9" s="401" t="s">
        <v>116</v>
      </c>
      <c r="C9" s="402"/>
      <c r="D9" s="402"/>
      <c r="E9" s="402"/>
      <c r="F9" s="402"/>
      <c r="G9" s="402"/>
      <c r="H9" s="402"/>
      <c r="I9" s="402"/>
      <c r="J9" s="402"/>
      <c r="K9" s="450"/>
      <c r="L9" s="451" t="s">
        <v>117</v>
      </c>
      <c r="M9" s="452"/>
      <c r="N9" s="452"/>
      <c r="O9" s="452"/>
      <c r="P9" s="452"/>
      <c r="Q9" s="453"/>
      <c r="R9" s="454">
        <v>240069</v>
      </c>
      <c r="S9" s="455"/>
      <c r="T9" s="455"/>
      <c r="U9" s="455"/>
      <c r="V9" s="456"/>
      <c r="W9" s="364" t="s">
        <v>118</v>
      </c>
      <c r="X9" s="365"/>
      <c r="Y9" s="365"/>
      <c r="Z9" s="365"/>
      <c r="AA9" s="365"/>
      <c r="AB9" s="365"/>
      <c r="AC9" s="365"/>
      <c r="AD9" s="365"/>
      <c r="AE9" s="365"/>
      <c r="AF9" s="365"/>
      <c r="AG9" s="365"/>
      <c r="AH9" s="365"/>
      <c r="AI9" s="365"/>
      <c r="AJ9" s="365"/>
      <c r="AK9" s="365"/>
      <c r="AL9" s="366"/>
      <c r="AM9" s="436" t="s">
        <v>119</v>
      </c>
      <c r="AN9" s="437"/>
      <c r="AO9" s="437"/>
      <c r="AP9" s="437"/>
      <c r="AQ9" s="437"/>
      <c r="AR9" s="437"/>
      <c r="AS9" s="437"/>
      <c r="AT9" s="438"/>
      <c r="AU9" s="439" t="s">
        <v>120</v>
      </c>
      <c r="AV9" s="440"/>
      <c r="AW9" s="440"/>
      <c r="AX9" s="440"/>
      <c r="AY9" s="441" t="s">
        <v>121</v>
      </c>
      <c r="AZ9" s="442"/>
      <c r="BA9" s="442"/>
      <c r="BB9" s="442"/>
      <c r="BC9" s="442"/>
      <c r="BD9" s="442"/>
      <c r="BE9" s="442"/>
      <c r="BF9" s="442"/>
      <c r="BG9" s="442"/>
      <c r="BH9" s="442"/>
      <c r="BI9" s="442"/>
      <c r="BJ9" s="442"/>
      <c r="BK9" s="442"/>
      <c r="BL9" s="442"/>
      <c r="BM9" s="443"/>
      <c r="BN9" s="407">
        <v>-1055433</v>
      </c>
      <c r="BO9" s="408"/>
      <c r="BP9" s="408"/>
      <c r="BQ9" s="408"/>
      <c r="BR9" s="408"/>
      <c r="BS9" s="408"/>
      <c r="BT9" s="408"/>
      <c r="BU9" s="409"/>
      <c r="BV9" s="407">
        <v>-1423273</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0.6</v>
      </c>
      <c r="CU9" s="405"/>
      <c r="CV9" s="405"/>
      <c r="CW9" s="405"/>
      <c r="CX9" s="405"/>
      <c r="CY9" s="405"/>
      <c r="CZ9" s="405"/>
      <c r="DA9" s="406"/>
      <c r="DB9" s="404">
        <v>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123</v>
      </c>
      <c r="M10" s="437"/>
      <c r="N10" s="437"/>
      <c r="O10" s="437"/>
      <c r="P10" s="437"/>
      <c r="Q10" s="438"/>
      <c r="R10" s="458">
        <v>219724</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3386143</v>
      </c>
      <c r="BO10" s="408"/>
      <c r="BP10" s="408"/>
      <c r="BQ10" s="408"/>
      <c r="BR10" s="408"/>
      <c r="BS10" s="408"/>
      <c r="BT10" s="408"/>
      <c r="BU10" s="409"/>
      <c r="BV10" s="407">
        <v>5794863</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113</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2">
      <c r="A12" s="181"/>
      <c r="B12" s="467" t="s">
        <v>135</v>
      </c>
      <c r="C12" s="468"/>
      <c r="D12" s="468"/>
      <c r="E12" s="468"/>
      <c r="F12" s="468"/>
      <c r="G12" s="468"/>
      <c r="H12" s="468"/>
      <c r="I12" s="468"/>
      <c r="J12" s="468"/>
      <c r="K12" s="469"/>
      <c r="L12" s="476" t="s">
        <v>136</v>
      </c>
      <c r="M12" s="477"/>
      <c r="N12" s="477"/>
      <c r="O12" s="477"/>
      <c r="P12" s="477"/>
      <c r="Q12" s="478"/>
      <c r="R12" s="479">
        <v>229653</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113</v>
      </c>
      <c r="AV12" s="440"/>
      <c r="AW12" s="440"/>
      <c r="AX12" s="440"/>
      <c r="AY12" s="441" t="s">
        <v>140</v>
      </c>
      <c r="AZ12" s="442"/>
      <c r="BA12" s="442"/>
      <c r="BB12" s="442"/>
      <c r="BC12" s="442"/>
      <c r="BD12" s="442"/>
      <c r="BE12" s="442"/>
      <c r="BF12" s="442"/>
      <c r="BG12" s="442"/>
      <c r="BH12" s="442"/>
      <c r="BI12" s="442"/>
      <c r="BJ12" s="442"/>
      <c r="BK12" s="442"/>
      <c r="BL12" s="442"/>
      <c r="BM12" s="443"/>
      <c r="BN12" s="407">
        <v>4585850</v>
      </c>
      <c r="BO12" s="408"/>
      <c r="BP12" s="408"/>
      <c r="BQ12" s="408"/>
      <c r="BR12" s="408"/>
      <c r="BS12" s="408"/>
      <c r="BT12" s="408"/>
      <c r="BU12" s="409"/>
      <c r="BV12" s="407">
        <v>4873753</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217263</v>
      </c>
      <c r="S13" s="492"/>
      <c r="T13" s="492"/>
      <c r="U13" s="492"/>
      <c r="V13" s="493"/>
      <c r="W13" s="423" t="s">
        <v>145</v>
      </c>
      <c r="X13" s="424"/>
      <c r="Y13" s="424"/>
      <c r="Z13" s="424"/>
      <c r="AA13" s="424"/>
      <c r="AB13" s="414"/>
      <c r="AC13" s="458">
        <v>77</v>
      </c>
      <c r="AD13" s="459"/>
      <c r="AE13" s="459"/>
      <c r="AF13" s="459"/>
      <c r="AG13" s="501"/>
      <c r="AH13" s="458">
        <v>63</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-2255140</v>
      </c>
      <c r="BO13" s="408"/>
      <c r="BP13" s="408"/>
      <c r="BQ13" s="408"/>
      <c r="BR13" s="408"/>
      <c r="BS13" s="408"/>
      <c r="BT13" s="408"/>
      <c r="BU13" s="409"/>
      <c r="BV13" s="407">
        <v>-502163</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-4.0999999999999996</v>
      </c>
      <c r="CU13" s="405"/>
      <c r="CV13" s="405"/>
      <c r="CW13" s="405"/>
      <c r="CX13" s="405"/>
      <c r="CY13" s="405"/>
      <c r="CZ13" s="405"/>
      <c r="DA13" s="406"/>
      <c r="DB13" s="404">
        <v>-4.4000000000000004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150</v>
      </c>
      <c r="M14" s="489"/>
      <c r="N14" s="489"/>
      <c r="O14" s="489"/>
      <c r="P14" s="489"/>
      <c r="Q14" s="490"/>
      <c r="R14" s="491">
        <v>226332</v>
      </c>
      <c r="S14" s="492"/>
      <c r="T14" s="492"/>
      <c r="U14" s="492"/>
      <c r="V14" s="493"/>
      <c r="W14" s="397"/>
      <c r="X14" s="398"/>
      <c r="Y14" s="398"/>
      <c r="Z14" s="398"/>
      <c r="AA14" s="398"/>
      <c r="AB14" s="387"/>
      <c r="AC14" s="494">
        <v>0.1</v>
      </c>
      <c r="AD14" s="495"/>
      <c r="AE14" s="495"/>
      <c r="AF14" s="495"/>
      <c r="AG14" s="496"/>
      <c r="AH14" s="494">
        <v>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134</v>
      </c>
      <c r="CU14" s="506"/>
      <c r="CV14" s="506"/>
      <c r="CW14" s="506"/>
      <c r="CX14" s="506"/>
      <c r="CY14" s="506"/>
      <c r="CZ14" s="506"/>
      <c r="DA14" s="507"/>
      <c r="DB14" s="505" t="s">
        <v>134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152</v>
      </c>
      <c r="N15" s="499"/>
      <c r="O15" s="499"/>
      <c r="P15" s="499"/>
      <c r="Q15" s="500"/>
      <c r="R15" s="491">
        <v>216586</v>
      </c>
      <c r="S15" s="492"/>
      <c r="T15" s="492"/>
      <c r="U15" s="492"/>
      <c r="V15" s="493"/>
      <c r="W15" s="423" t="s">
        <v>153</v>
      </c>
      <c r="X15" s="424"/>
      <c r="Y15" s="424"/>
      <c r="Z15" s="424"/>
      <c r="AA15" s="424"/>
      <c r="AB15" s="414"/>
      <c r="AC15" s="458">
        <v>11302</v>
      </c>
      <c r="AD15" s="459"/>
      <c r="AE15" s="459"/>
      <c r="AF15" s="459"/>
      <c r="AG15" s="501"/>
      <c r="AH15" s="458">
        <v>10756</v>
      </c>
      <c r="AI15" s="459"/>
      <c r="AJ15" s="459"/>
      <c r="AK15" s="459"/>
      <c r="AL15" s="460"/>
      <c r="AM15" s="436"/>
      <c r="AN15" s="437"/>
      <c r="AO15" s="437"/>
      <c r="AP15" s="437"/>
      <c r="AQ15" s="437"/>
      <c r="AR15" s="437"/>
      <c r="AS15" s="437"/>
      <c r="AT15" s="438"/>
      <c r="AU15" s="439"/>
      <c r="AV15" s="440"/>
      <c r="AW15" s="440"/>
      <c r="AX15" s="440"/>
      <c r="AY15" s="367" t="s">
        <v>154</v>
      </c>
      <c r="AZ15" s="368"/>
      <c r="BA15" s="368"/>
      <c r="BB15" s="368"/>
      <c r="BC15" s="368"/>
      <c r="BD15" s="368"/>
      <c r="BE15" s="368"/>
      <c r="BF15" s="368"/>
      <c r="BG15" s="368"/>
      <c r="BH15" s="368"/>
      <c r="BI15" s="368"/>
      <c r="BJ15" s="368"/>
      <c r="BK15" s="368"/>
      <c r="BL15" s="368"/>
      <c r="BM15" s="369"/>
      <c r="BN15" s="370">
        <v>36696688</v>
      </c>
      <c r="BO15" s="371"/>
      <c r="BP15" s="371"/>
      <c r="BQ15" s="371"/>
      <c r="BR15" s="371"/>
      <c r="BS15" s="371"/>
      <c r="BT15" s="371"/>
      <c r="BU15" s="372"/>
      <c r="BV15" s="370">
        <v>35659084</v>
      </c>
      <c r="BW15" s="371"/>
      <c r="BX15" s="371"/>
      <c r="BY15" s="371"/>
      <c r="BZ15" s="371"/>
      <c r="CA15" s="371"/>
      <c r="CB15" s="371"/>
      <c r="CC15" s="372"/>
      <c r="CD15" s="508" t="s">
        <v>155</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156</v>
      </c>
      <c r="M16" s="511"/>
      <c r="N16" s="511"/>
      <c r="O16" s="511"/>
      <c r="P16" s="511"/>
      <c r="Q16" s="512"/>
      <c r="R16" s="513" t="s">
        <v>157</v>
      </c>
      <c r="S16" s="514"/>
      <c r="T16" s="514"/>
      <c r="U16" s="514"/>
      <c r="V16" s="515"/>
      <c r="W16" s="397"/>
      <c r="X16" s="398"/>
      <c r="Y16" s="398"/>
      <c r="Z16" s="398"/>
      <c r="AA16" s="398"/>
      <c r="AB16" s="387"/>
      <c r="AC16" s="494">
        <v>11.2</v>
      </c>
      <c r="AD16" s="495"/>
      <c r="AE16" s="495"/>
      <c r="AF16" s="495"/>
      <c r="AG16" s="496"/>
      <c r="AH16" s="494">
        <v>13</v>
      </c>
      <c r="AI16" s="495"/>
      <c r="AJ16" s="495"/>
      <c r="AK16" s="495"/>
      <c r="AL16" s="497"/>
      <c r="AM16" s="436"/>
      <c r="AN16" s="437"/>
      <c r="AO16" s="437"/>
      <c r="AP16" s="437"/>
      <c r="AQ16" s="437"/>
      <c r="AR16" s="437"/>
      <c r="AS16" s="437"/>
      <c r="AT16" s="438"/>
      <c r="AU16" s="439"/>
      <c r="AV16" s="440"/>
      <c r="AW16" s="440"/>
      <c r="AX16" s="440"/>
      <c r="AY16" s="441" t="s">
        <v>158</v>
      </c>
      <c r="AZ16" s="442"/>
      <c r="BA16" s="442"/>
      <c r="BB16" s="442"/>
      <c r="BC16" s="442"/>
      <c r="BD16" s="442"/>
      <c r="BE16" s="442"/>
      <c r="BF16" s="442"/>
      <c r="BG16" s="442"/>
      <c r="BH16" s="442"/>
      <c r="BI16" s="442"/>
      <c r="BJ16" s="442"/>
      <c r="BK16" s="442"/>
      <c r="BL16" s="442"/>
      <c r="BM16" s="443"/>
      <c r="BN16" s="407">
        <v>60425151</v>
      </c>
      <c r="BO16" s="408"/>
      <c r="BP16" s="408"/>
      <c r="BQ16" s="408"/>
      <c r="BR16" s="408"/>
      <c r="BS16" s="408"/>
      <c r="BT16" s="408"/>
      <c r="BU16" s="409"/>
      <c r="BV16" s="407">
        <v>57925462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159</v>
      </c>
      <c r="N17" s="519"/>
      <c r="O17" s="519"/>
      <c r="P17" s="519"/>
      <c r="Q17" s="520"/>
      <c r="R17" s="513" t="s">
        <v>160</v>
      </c>
      <c r="S17" s="514"/>
      <c r="T17" s="514"/>
      <c r="U17" s="514"/>
      <c r="V17" s="515"/>
      <c r="W17" s="423" t="s">
        <v>161</v>
      </c>
      <c r="X17" s="424"/>
      <c r="Y17" s="424"/>
      <c r="Z17" s="424"/>
      <c r="AA17" s="424"/>
      <c r="AB17" s="414"/>
      <c r="AC17" s="458">
        <v>89672</v>
      </c>
      <c r="AD17" s="459"/>
      <c r="AE17" s="459"/>
      <c r="AF17" s="459"/>
      <c r="AG17" s="501"/>
      <c r="AH17" s="458">
        <v>72217</v>
      </c>
      <c r="AI17" s="459"/>
      <c r="AJ17" s="459"/>
      <c r="AK17" s="459"/>
      <c r="AL17" s="460"/>
      <c r="AM17" s="436"/>
      <c r="AN17" s="437"/>
      <c r="AO17" s="437"/>
      <c r="AP17" s="437"/>
      <c r="AQ17" s="437"/>
      <c r="AR17" s="437"/>
      <c r="AS17" s="437"/>
      <c r="AT17" s="438"/>
      <c r="AU17" s="439"/>
      <c r="AV17" s="440"/>
      <c r="AW17" s="440"/>
      <c r="AX17" s="440"/>
      <c r="AY17" s="441" t="s">
        <v>162</v>
      </c>
      <c r="AZ17" s="442"/>
      <c r="BA17" s="442"/>
      <c r="BB17" s="442"/>
      <c r="BC17" s="442"/>
      <c r="BD17" s="442"/>
      <c r="BE17" s="442"/>
      <c r="BF17" s="442"/>
      <c r="BG17" s="442"/>
      <c r="BH17" s="442"/>
      <c r="BI17" s="442"/>
      <c r="BJ17" s="442"/>
      <c r="BK17" s="442"/>
      <c r="BL17" s="442"/>
      <c r="BM17" s="443"/>
      <c r="BN17" s="407">
        <v>67249299</v>
      </c>
      <c r="BO17" s="408"/>
      <c r="BP17" s="408"/>
      <c r="BQ17" s="408"/>
      <c r="BR17" s="408"/>
      <c r="BS17" s="408"/>
      <c r="BT17" s="408"/>
      <c r="BU17" s="409"/>
      <c r="BV17" s="407">
        <v>64432145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163</v>
      </c>
      <c r="C18" s="450"/>
      <c r="D18" s="450"/>
      <c r="E18" s="530"/>
      <c r="F18" s="530"/>
      <c r="G18" s="530"/>
      <c r="H18" s="530"/>
      <c r="I18" s="530"/>
      <c r="J18" s="530"/>
      <c r="K18" s="530"/>
      <c r="L18" s="531">
        <v>11.29</v>
      </c>
      <c r="M18" s="531"/>
      <c r="N18" s="531"/>
      <c r="O18" s="531"/>
      <c r="P18" s="531"/>
      <c r="Q18" s="531"/>
      <c r="R18" s="532"/>
      <c r="S18" s="532"/>
      <c r="T18" s="532"/>
      <c r="U18" s="532"/>
      <c r="V18" s="533"/>
      <c r="W18" s="425"/>
      <c r="X18" s="426"/>
      <c r="Y18" s="426"/>
      <c r="Z18" s="426"/>
      <c r="AA18" s="426"/>
      <c r="AB18" s="417"/>
      <c r="AC18" s="534">
        <v>88.7</v>
      </c>
      <c r="AD18" s="535"/>
      <c r="AE18" s="535"/>
      <c r="AF18" s="535"/>
      <c r="AG18" s="536"/>
      <c r="AH18" s="534">
        <v>87</v>
      </c>
      <c r="AI18" s="535"/>
      <c r="AJ18" s="535"/>
      <c r="AK18" s="535"/>
      <c r="AL18" s="537"/>
      <c r="AM18" s="436"/>
      <c r="AN18" s="437"/>
      <c r="AO18" s="437"/>
      <c r="AP18" s="437"/>
      <c r="AQ18" s="437"/>
      <c r="AR18" s="437"/>
      <c r="AS18" s="437"/>
      <c r="AT18" s="438"/>
      <c r="AU18" s="439"/>
      <c r="AV18" s="440"/>
      <c r="AW18" s="440"/>
      <c r="AX18" s="440"/>
      <c r="AY18" s="441" t="s">
        <v>164</v>
      </c>
      <c r="AZ18" s="442"/>
      <c r="BA18" s="442"/>
      <c r="BB18" s="442"/>
      <c r="BC18" s="442"/>
      <c r="BD18" s="442"/>
      <c r="BE18" s="442"/>
      <c r="BF18" s="442"/>
      <c r="BG18" s="442"/>
      <c r="BH18" s="442"/>
      <c r="BI18" s="442"/>
      <c r="BJ18" s="442"/>
      <c r="BK18" s="442"/>
      <c r="BL18" s="442"/>
      <c r="BM18" s="443"/>
      <c r="BN18" s="407">
        <v>56885998</v>
      </c>
      <c r="BO18" s="408"/>
      <c r="BP18" s="408"/>
      <c r="BQ18" s="408"/>
      <c r="BR18" s="408"/>
      <c r="BS18" s="408"/>
      <c r="BT18" s="408"/>
      <c r="BU18" s="409"/>
      <c r="BV18" s="407">
        <v>54348316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165</v>
      </c>
      <c r="C19" s="450"/>
      <c r="D19" s="450"/>
      <c r="E19" s="530"/>
      <c r="F19" s="530"/>
      <c r="G19" s="530"/>
      <c r="H19" s="530"/>
      <c r="I19" s="530"/>
      <c r="J19" s="530"/>
      <c r="K19" s="530"/>
      <c r="L19" s="538">
        <v>21264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166</v>
      </c>
      <c r="AZ19" s="442"/>
      <c r="BA19" s="442"/>
      <c r="BB19" s="442"/>
      <c r="BC19" s="442"/>
      <c r="BD19" s="442"/>
      <c r="BE19" s="442"/>
      <c r="BF19" s="442"/>
      <c r="BG19" s="442"/>
      <c r="BH19" s="442"/>
      <c r="BI19" s="442"/>
      <c r="BJ19" s="442"/>
      <c r="BK19" s="442"/>
      <c r="BL19" s="442"/>
      <c r="BM19" s="443"/>
      <c r="BN19" s="407">
        <v>91563059</v>
      </c>
      <c r="BO19" s="408"/>
      <c r="BP19" s="408"/>
      <c r="BQ19" s="408"/>
      <c r="BR19" s="408"/>
      <c r="BS19" s="408"/>
      <c r="BT19" s="408"/>
      <c r="BU19" s="409"/>
      <c r="BV19" s="407">
        <v>89592786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167</v>
      </c>
      <c r="C20" s="450"/>
      <c r="D20" s="450"/>
      <c r="E20" s="530"/>
      <c r="F20" s="530"/>
      <c r="G20" s="530"/>
      <c r="H20" s="530"/>
      <c r="I20" s="530"/>
      <c r="J20" s="530"/>
      <c r="K20" s="530"/>
      <c r="L20" s="538">
        <v>133661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168</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169</v>
      </c>
      <c r="C22" s="551"/>
      <c r="D22" s="552"/>
      <c r="E22" s="419" t="s">
        <v>1</v>
      </c>
      <c r="F22" s="424"/>
      <c r="G22" s="424"/>
      <c r="H22" s="424"/>
      <c r="I22" s="424"/>
      <c r="J22" s="424"/>
      <c r="K22" s="414"/>
      <c r="L22" s="419" t="s">
        <v>170</v>
      </c>
      <c r="M22" s="424"/>
      <c r="N22" s="424"/>
      <c r="O22" s="424"/>
      <c r="P22" s="414"/>
      <c r="Q22" s="582" t="s">
        <v>171</v>
      </c>
      <c r="R22" s="583"/>
      <c r="S22" s="583"/>
      <c r="T22" s="583"/>
      <c r="U22" s="583"/>
      <c r="V22" s="584"/>
      <c r="W22" s="550" t="s">
        <v>172</v>
      </c>
      <c r="X22" s="551"/>
      <c r="Y22" s="552"/>
      <c r="Z22" s="419" t="s">
        <v>1</v>
      </c>
      <c r="AA22" s="424"/>
      <c r="AB22" s="424"/>
      <c r="AC22" s="424"/>
      <c r="AD22" s="424"/>
      <c r="AE22" s="424"/>
      <c r="AF22" s="424"/>
      <c r="AG22" s="414"/>
      <c r="AH22" s="588" t="s">
        <v>173</v>
      </c>
      <c r="AI22" s="424"/>
      <c r="AJ22" s="424"/>
      <c r="AK22" s="424"/>
      <c r="AL22" s="414"/>
      <c r="AM22" s="588" t="s">
        <v>174</v>
      </c>
      <c r="AN22" s="589"/>
      <c r="AO22" s="589"/>
      <c r="AP22" s="589"/>
      <c r="AQ22" s="589"/>
      <c r="AR22" s="590"/>
      <c r="AS22" s="582" t="s">
        <v>171</v>
      </c>
      <c r="AT22" s="583"/>
      <c r="AU22" s="583"/>
      <c r="AV22" s="583"/>
      <c r="AW22" s="583"/>
      <c r="AX22" s="594"/>
      <c r="AY22" s="367" t="s">
        <v>175</v>
      </c>
      <c r="AZ22" s="368"/>
      <c r="BA22" s="368"/>
      <c r="BB22" s="368"/>
      <c r="BC22" s="368"/>
      <c r="BD22" s="368"/>
      <c r="BE22" s="368"/>
      <c r="BF22" s="368"/>
      <c r="BG22" s="368"/>
      <c r="BH22" s="368"/>
      <c r="BI22" s="368"/>
      <c r="BJ22" s="368"/>
      <c r="BK22" s="368"/>
      <c r="BL22" s="368"/>
      <c r="BM22" s="369"/>
      <c r="BN22" s="370">
        <v>6775537</v>
      </c>
      <c r="BO22" s="371"/>
      <c r="BP22" s="371"/>
      <c r="BQ22" s="371"/>
      <c r="BR22" s="371"/>
      <c r="BS22" s="371"/>
      <c r="BT22" s="371"/>
      <c r="BU22" s="372"/>
      <c r="BV22" s="370">
        <v>4831514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176</v>
      </c>
      <c r="AZ23" s="442"/>
      <c r="BA23" s="442"/>
      <c r="BB23" s="442"/>
      <c r="BC23" s="442"/>
      <c r="BD23" s="442"/>
      <c r="BE23" s="442"/>
      <c r="BF23" s="442"/>
      <c r="BG23" s="442"/>
      <c r="BH23" s="442"/>
      <c r="BI23" s="442"/>
      <c r="BJ23" s="442"/>
      <c r="BK23" s="442"/>
      <c r="BL23" s="442"/>
      <c r="BM23" s="443"/>
      <c r="BN23" s="407">
        <v>4586214</v>
      </c>
      <c r="BO23" s="408"/>
      <c r="BP23" s="408"/>
      <c r="BQ23" s="408"/>
      <c r="BR23" s="408"/>
      <c r="BS23" s="408"/>
      <c r="BT23" s="408"/>
      <c r="BU23" s="409"/>
      <c r="BV23" s="407">
        <v>2738942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177</v>
      </c>
      <c r="F24" s="437"/>
      <c r="G24" s="437"/>
      <c r="H24" s="437"/>
      <c r="I24" s="437"/>
      <c r="J24" s="437"/>
      <c r="K24" s="438"/>
      <c r="L24" s="458">
        <v>1</v>
      </c>
      <c r="M24" s="459"/>
      <c r="N24" s="459"/>
      <c r="O24" s="459"/>
      <c r="P24" s="501"/>
      <c r="Q24" s="458">
        <v>12467</v>
      </c>
      <c r="R24" s="459"/>
      <c r="S24" s="459"/>
      <c r="T24" s="459"/>
      <c r="U24" s="459"/>
      <c r="V24" s="501"/>
      <c r="W24" s="553"/>
      <c r="X24" s="554"/>
      <c r="Y24" s="555"/>
      <c r="Z24" s="457" t="s">
        <v>178</v>
      </c>
      <c r="AA24" s="437"/>
      <c r="AB24" s="437"/>
      <c r="AC24" s="437"/>
      <c r="AD24" s="437"/>
      <c r="AE24" s="437"/>
      <c r="AF24" s="437"/>
      <c r="AG24" s="438"/>
      <c r="AH24" s="458">
        <v>1832</v>
      </c>
      <c r="AI24" s="459"/>
      <c r="AJ24" s="459"/>
      <c r="AK24" s="459"/>
      <c r="AL24" s="501"/>
      <c r="AM24" s="458">
        <v>5210208</v>
      </c>
      <c r="AN24" s="459"/>
      <c r="AO24" s="459"/>
      <c r="AP24" s="459"/>
      <c r="AQ24" s="459"/>
      <c r="AR24" s="501"/>
      <c r="AS24" s="458">
        <v>2844</v>
      </c>
      <c r="AT24" s="459"/>
      <c r="AU24" s="459"/>
      <c r="AV24" s="459"/>
      <c r="AW24" s="459"/>
      <c r="AX24" s="460"/>
      <c r="AY24" s="523" t="s">
        <v>179</v>
      </c>
      <c r="AZ24" s="524"/>
      <c r="BA24" s="524"/>
      <c r="BB24" s="524"/>
      <c r="BC24" s="524"/>
      <c r="BD24" s="524"/>
      <c r="BE24" s="524"/>
      <c r="BF24" s="524"/>
      <c r="BG24" s="524"/>
      <c r="BH24" s="524"/>
      <c r="BI24" s="524"/>
      <c r="BJ24" s="524"/>
      <c r="BK24" s="524"/>
      <c r="BL24" s="524"/>
      <c r="BM24" s="525"/>
      <c r="BN24" s="407">
        <v>6775537</v>
      </c>
      <c r="BO24" s="408"/>
      <c r="BP24" s="408"/>
      <c r="BQ24" s="408"/>
      <c r="BR24" s="408"/>
      <c r="BS24" s="408"/>
      <c r="BT24" s="408"/>
      <c r="BU24" s="409"/>
      <c r="BV24" s="407">
        <v>4831514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180</v>
      </c>
      <c r="F25" s="437"/>
      <c r="G25" s="437"/>
      <c r="H25" s="437"/>
      <c r="I25" s="437"/>
      <c r="J25" s="437"/>
      <c r="K25" s="438"/>
      <c r="L25" s="458">
        <v>1</v>
      </c>
      <c r="M25" s="459"/>
      <c r="N25" s="459"/>
      <c r="O25" s="459"/>
      <c r="P25" s="501"/>
      <c r="Q25" s="458">
        <v>10089</v>
      </c>
      <c r="R25" s="459"/>
      <c r="S25" s="459"/>
      <c r="T25" s="459"/>
      <c r="U25" s="459"/>
      <c r="V25" s="501"/>
      <c r="W25" s="553"/>
      <c r="X25" s="554"/>
      <c r="Y25" s="555"/>
      <c r="Z25" s="457" t="s">
        <v>181</v>
      </c>
      <c r="AA25" s="437"/>
      <c r="AB25" s="437"/>
      <c r="AC25" s="437"/>
      <c r="AD25" s="437"/>
      <c r="AE25" s="437"/>
      <c r="AF25" s="437"/>
      <c r="AG25" s="438"/>
      <c r="AH25" s="458" t="s">
        <v>142</v>
      </c>
      <c r="AI25" s="459"/>
      <c r="AJ25" s="459"/>
      <c r="AK25" s="459"/>
      <c r="AL25" s="501"/>
      <c r="AM25" s="458" t="s">
        <v>142</v>
      </c>
      <c r="AN25" s="459"/>
      <c r="AO25" s="459"/>
      <c r="AP25" s="459"/>
      <c r="AQ25" s="459"/>
      <c r="AR25" s="501"/>
      <c r="AS25" s="458" t="s">
        <v>134</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28249197</v>
      </c>
      <c r="BO25" s="371"/>
      <c r="BP25" s="371"/>
      <c r="BQ25" s="371"/>
      <c r="BR25" s="371"/>
      <c r="BS25" s="371"/>
      <c r="BT25" s="371"/>
      <c r="BU25" s="372"/>
      <c r="BV25" s="370">
        <v>23817505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183</v>
      </c>
      <c r="F26" s="437"/>
      <c r="G26" s="437"/>
      <c r="H26" s="437"/>
      <c r="I26" s="437"/>
      <c r="J26" s="437"/>
      <c r="K26" s="438"/>
      <c r="L26" s="458">
        <v>1</v>
      </c>
      <c r="M26" s="459"/>
      <c r="N26" s="459"/>
      <c r="O26" s="459"/>
      <c r="P26" s="501"/>
      <c r="Q26" s="458">
        <v>9220</v>
      </c>
      <c r="R26" s="459"/>
      <c r="S26" s="459"/>
      <c r="T26" s="459"/>
      <c r="U26" s="459"/>
      <c r="V26" s="501"/>
      <c r="W26" s="553"/>
      <c r="X26" s="554"/>
      <c r="Y26" s="555"/>
      <c r="Z26" s="457" t="s">
        <v>184</v>
      </c>
      <c r="AA26" s="559"/>
      <c r="AB26" s="559"/>
      <c r="AC26" s="559"/>
      <c r="AD26" s="559"/>
      <c r="AE26" s="559"/>
      <c r="AF26" s="559"/>
      <c r="AG26" s="560"/>
      <c r="AH26" s="458">
        <v>169</v>
      </c>
      <c r="AI26" s="459"/>
      <c r="AJ26" s="459"/>
      <c r="AK26" s="459"/>
      <c r="AL26" s="501"/>
      <c r="AM26" s="458">
        <v>466271</v>
      </c>
      <c r="AN26" s="459"/>
      <c r="AO26" s="459"/>
      <c r="AP26" s="459"/>
      <c r="AQ26" s="459"/>
      <c r="AR26" s="501"/>
      <c r="AS26" s="458">
        <v>2759</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9161</v>
      </c>
      <c r="R27" s="459"/>
      <c r="S27" s="459"/>
      <c r="T27" s="459"/>
      <c r="U27" s="459"/>
      <c r="V27" s="501"/>
      <c r="W27" s="553"/>
      <c r="X27" s="554"/>
      <c r="Y27" s="555"/>
      <c r="Z27" s="457" t="s">
        <v>187</v>
      </c>
      <c r="AA27" s="437"/>
      <c r="AB27" s="437"/>
      <c r="AC27" s="437"/>
      <c r="AD27" s="437"/>
      <c r="AE27" s="437"/>
      <c r="AF27" s="437"/>
      <c r="AG27" s="438"/>
      <c r="AH27" s="458">
        <v>71</v>
      </c>
      <c r="AI27" s="459"/>
      <c r="AJ27" s="459"/>
      <c r="AK27" s="459"/>
      <c r="AL27" s="501"/>
      <c r="AM27" s="458">
        <v>228675</v>
      </c>
      <c r="AN27" s="459"/>
      <c r="AO27" s="459"/>
      <c r="AP27" s="459"/>
      <c r="AQ27" s="459"/>
      <c r="AR27" s="501"/>
      <c r="AS27" s="458">
        <v>3221</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t="s">
        <v>142</v>
      </c>
      <c r="BO27" s="527"/>
      <c r="BP27" s="527"/>
      <c r="BQ27" s="527"/>
      <c r="BR27" s="527"/>
      <c r="BS27" s="527"/>
      <c r="BT27" s="527"/>
      <c r="BU27" s="528"/>
      <c r="BV27" s="526" t="s">
        <v>134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7852</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191</v>
      </c>
      <c r="AN28" s="459"/>
      <c r="AO28" s="459"/>
      <c r="AP28" s="459"/>
      <c r="AQ28" s="459"/>
      <c r="AR28" s="501"/>
      <c r="AS28" s="458" t="s">
        <v>134</v>
      </c>
      <c r="AT28" s="459"/>
      <c r="AU28" s="459"/>
      <c r="AV28" s="459"/>
      <c r="AW28" s="459"/>
      <c r="AX28" s="460"/>
      <c r="AY28" s="561" t="s">
        <v>192</v>
      </c>
      <c r="AZ28" s="562"/>
      <c r="BA28" s="562"/>
      <c r="BB28" s="563"/>
      <c r="BC28" s="367" t="s">
        <v>51</v>
      </c>
      <c r="BD28" s="368"/>
      <c r="BE28" s="368"/>
      <c r="BF28" s="368"/>
      <c r="BG28" s="368"/>
      <c r="BH28" s="368"/>
      <c r="BI28" s="368"/>
      <c r="BJ28" s="368"/>
      <c r="BK28" s="368"/>
      <c r="BL28" s="368"/>
      <c r="BM28" s="369"/>
      <c r="BN28" s="370">
        <v>18463889</v>
      </c>
      <c r="BO28" s="371"/>
      <c r="BP28" s="371"/>
      <c r="BQ28" s="371"/>
      <c r="BR28" s="371"/>
      <c r="BS28" s="371"/>
      <c r="BT28" s="371"/>
      <c r="BU28" s="372"/>
      <c r="BV28" s="370">
        <v>19663596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32</v>
      </c>
      <c r="M29" s="459"/>
      <c r="N29" s="459"/>
      <c r="O29" s="459"/>
      <c r="P29" s="501"/>
      <c r="Q29" s="458">
        <v>5954</v>
      </c>
      <c r="R29" s="459"/>
      <c r="S29" s="459"/>
      <c r="T29" s="459"/>
      <c r="U29" s="459"/>
      <c r="V29" s="501"/>
      <c r="W29" s="556"/>
      <c r="X29" s="557"/>
      <c r="Y29" s="558"/>
      <c r="Z29" s="457" t="s">
        <v>194</v>
      </c>
      <c r="AA29" s="437"/>
      <c r="AB29" s="437"/>
      <c r="AC29" s="437"/>
      <c r="AD29" s="437"/>
      <c r="AE29" s="437"/>
      <c r="AF29" s="437"/>
      <c r="AG29" s="438"/>
      <c r="AH29" s="458">
        <v>1903</v>
      </c>
      <c r="AI29" s="459"/>
      <c r="AJ29" s="459"/>
      <c r="AK29" s="459"/>
      <c r="AL29" s="501"/>
      <c r="AM29" s="458">
        <v>5438883</v>
      </c>
      <c r="AN29" s="459"/>
      <c r="AO29" s="459"/>
      <c r="AP29" s="459"/>
      <c r="AQ29" s="459"/>
      <c r="AR29" s="501"/>
      <c r="AS29" s="458">
        <v>2858</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56726</v>
      </c>
      <c r="BO29" s="408"/>
      <c r="BP29" s="408"/>
      <c r="BQ29" s="408"/>
      <c r="BR29" s="408"/>
      <c r="BS29" s="408"/>
      <c r="BT29" s="408"/>
      <c r="BU29" s="409"/>
      <c r="BV29" s="407">
        <v>56127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99.6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53</v>
      </c>
      <c r="BD30" s="524"/>
      <c r="BE30" s="524"/>
      <c r="BF30" s="524"/>
      <c r="BG30" s="524"/>
      <c r="BH30" s="524"/>
      <c r="BI30" s="524"/>
      <c r="BJ30" s="524"/>
      <c r="BK30" s="524"/>
      <c r="BL30" s="524"/>
      <c r="BM30" s="525"/>
      <c r="BN30" s="526">
        <v>41584556</v>
      </c>
      <c r="BO30" s="527"/>
      <c r="BP30" s="527"/>
      <c r="BQ30" s="527"/>
      <c r="BR30" s="527"/>
      <c r="BS30" s="527"/>
      <c r="BT30" s="527"/>
      <c r="BU30" s="528"/>
      <c r="BV30" s="526">
        <v>40645287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204</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207</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公益財団法人文京アカデミー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東京都二十三区清掃一部事務組合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7zcAzSMNJsqSx8NpWXCDPs49Cj5w5mC4zRAmIAKsdGmB13Wr71ZvKUB43bM0HJY8NKzdFdP1ex+K0+VubIC3YA==" saltValue="eEIeR8E7mDccdfvxNN089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4" t="s">
        <v>570</v>
      </c>
      <c r="D34" s="1154"/>
      <c r="E34" s="1155"/>
      <c r="F34" s="32">
        <v>7.97</v>
      </c>
      <c r="G34" s="33">
        <v>9.1999999999999993</v>
      </c>
      <c r="H34" s="33">
        <v>13.33</v>
      </c>
      <c r="I34" s="33">
        <v>10.46</v>
      </c>
      <c r="J34" s="34">
        <v>8.4499999999999993</v>
      </c>
      <c r="K34" s="22"/>
      <c r="L34" s="22"/>
      <c r="M34" s="22"/>
      <c r="N34" s="22"/>
      <c r="O34" s="22"/>
      <c r="P34" s="22"/>
    </row>
    <row r="35" spans="1:16" ht="39" customHeight="1" x14ac:dyDescent="0.2">
      <c r="A35" s="22"/>
      <c r="B35" s="35"/>
      <c r="C35" s="1148" t="s">
        <v>571</v>
      </c>
      <c r="D35" s="1149"/>
      <c r="E35" s="1150"/>
      <c r="F35" s="36">
        <v>0.53</v>
      </c>
      <c r="G35" s="37">
        <v>0.77</v>
      </c>
      <c r="H35" s="37">
        <v>1.31</v>
      </c>
      <c r="I35" s="37">
        <v>1.05</v>
      </c>
      <c r="J35" s="38">
        <v>0.86</v>
      </c>
      <c r="K35" s="22"/>
      <c r="L35" s="22"/>
      <c r="M35" s="22"/>
      <c r="N35" s="22"/>
      <c r="O35" s="22"/>
      <c r="P35" s="22"/>
    </row>
    <row r="36" spans="1:16" ht="39" customHeight="1" x14ac:dyDescent="0.2">
      <c r="A36" s="22"/>
      <c r="B36" s="35"/>
      <c r="C36" s="1148" t="s">
        <v>572</v>
      </c>
      <c r="D36" s="1149"/>
      <c r="E36" s="1150"/>
      <c r="F36" s="36">
        <v>0.72</v>
      </c>
      <c r="G36" s="37">
        <v>0.36</v>
      </c>
      <c r="H36" s="37">
        <v>0.45</v>
      </c>
      <c r="I36" s="37">
        <v>0.79</v>
      </c>
      <c r="J36" s="38">
        <v>0.42</v>
      </c>
      <c r="K36" s="22"/>
      <c r="L36" s="22"/>
      <c r="M36" s="22"/>
      <c r="N36" s="22"/>
      <c r="O36" s="22"/>
      <c r="P36" s="22"/>
    </row>
    <row r="37" spans="1:16" ht="39" customHeight="1" x14ac:dyDescent="0.2">
      <c r="A37" s="22"/>
      <c r="B37" s="35"/>
      <c r="C37" s="1148" t="s">
        <v>573</v>
      </c>
      <c r="D37" s="1149"/>
      <c r="E37" s="1150"/>
      <c r="F37" s="36">
        <v>0.16</v>
      </c>
      <c r="G37" s="37">
        <v>0.14000000000000001</v>
      </c>
      <c r="H37" s="37">
        <v>0.21</v>
      </c>
      <c r="I37" s="37">
        <v>0.26</v>
      </c>
      <c r="J37" s="38">
        <v>0.19</v>
      </c>
      <c r="K37" s="22"/>
      <c r="L37" s="22"/>
      <c r="M37" s="22"/>
      <c r="N37" s="22"/>
      <c r="O37" s="22"/>
      <c r="P37" s="22"/>
    </row>
    <row r="38" spans="1:16" ht="39" customHeight="1" x14ac:dyDescent="0.2">
      <c r="A38" s="22"/>
      <c r="B38" s="35"/>
      <c r="C38" s="1148"/>
      <c r="D38" s="1149"/>
      <c r="E38" s="1150"/>
      <c r="F38" s="36"/>
      <c r="G38" s="37"/>
      <c r="H38" s="37"/>
      <c r="I38" s="37"/>
      <c r="J38" s="38"/>
      <c r="K38" s="22"/>
      <c r="L38" s="22"/>
      <c r="M38" s="22"/>
      <c r="N38" s="22"/>
      <c r="O38" s="22"/>
      <c r="P38" s="22"/>
    </row>
    <row r="39" spans="1:16" ht="39" customHeight="1" x14ac:dyDescent="0.2">
      <c r="A39" s="22"/>
      <c r="B39" s="35"/>
      <c r="C39" s="1148"/>
      <c r="D39" s="1149"/>
      <c r="E39" s="1150"/>
      <c r="F39" s="36"/>
      <c r="G39" s="37"/>
      <c r="H39" s="37"/>
      <c r="I39" s="37"/>
      <c r="J39" s="38"/>
      <c r="K39" s="22"/>
      <c r="L39" s="22"/>
      <c r="M39" s="22"/>
      <c r="N39" s="22"/>
      <c r="O39" s="22"/>
      <c r="P39" s="22"/>
    </row>
    <row r="40" spans="1:16" ht="39" customHeight="1" x14ac:dyDescent="0.2">
      <c r="A40" s="22"/>
      <c r="B40" s="35"/>
      <c r="C40" s="1148"/>
      <c r="D40" s="1149"/>
      <c r="E40" s="1150"/>
      <c r="F40" s="36"/>
      <c r="G40" s="37"/>
      <c r="H40" s="37"/>
      <c r="I40" s="37"/>
      <c r="J40" s="38"/>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574</v>
      </c>
      <c r="D42" s="1149"/>
      <c r="E42" s="1150"/>
      <c r="F42" s="36" t="s">
        <v>519</v>
      </c>
      <c r="G42" s="37" t="s">
        <v>519</v>
      </c>
      <c r="H42" s="37" t="s">
        <v>519</v>
      </c>
      <c r="I42" s="37" t="s">
        <v>519</v>
      </c>
      <c r="J42" s="38" t="s">
        <v>519</v>
      </c>
      <c r="K42" s="22"/>
      <c r="L42" s="22"/>
      <c r="M42" s="22"/>
      <c r="N42" s="22"/>
      <c r="O42" s="22"/>
      <c r="P42" s="22"/>
    </row>
    <row r="43" spans="1:16" ht="39" customHeight="1" thickBot="1" x14ac:dyDescent="0.25">
      <c r="A43" s="22"/>
      <c r="B43" s="40"/>
      <c r="C43" s="1151" t="s">
        <v>575</v>
      </c>
      <c r="D43" s="1152"/>
      <c r="E43" s="1153"/>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zsMS7LNlUOLKj6fj/WWDE9Hep8qcg7Z32LczDM4TMiyebQpeuBLzHGCXY8Nx7C0zfz/F92ADgMULquYOSr5zg==" saltValue="hZLrh3v/Rqa8yqVeix/a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926</v>
      </c>
      <c r="L45" s="60">
        <v>593</v>
      </c>
      <c r="M45" s="60">
        <v>527</v>
      </c>
      <c r="N45" s="60">
        <v>452</v>
      </c>
      <c r="O45" s="61">
        <v>395</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519</v>
      </c>
      <c r="L46" s="64" t="s">
        <v>519</v>
      </c>
      <c r="M46" s="64" t="s">
        <v>519</v>
      </c>
      <c r="N46" s="64" t="s">
        <v>519</v>
      </c>
      <c r="O46" s="65" t="s">
        <v>519</v>
      </c>
      <c r="P46" s="48"/>
      <c r="Q46" s="48"/>
      <c r="R46" s="48"/>
      <c r="S46" s="48"/>
      <c r="T46" s="48"/>
      <c r="U46" s="48"/>
    </row>
    <row r="47" spans="1:21" ht="30.75" customHeight="1" x14ac:dyDescent="0.2">
      <c r="A47" s="48"/>
      <c r="B47" s="1158"/>
      <c r="C47" s="1159"/>
      <c r="D47" s="62"/>
      <c r="E47" s="1164" t="s">
        <v>14</v>
      </c>
      <c r="F47" s="1164"/>
      <c r="G47" s="1164"/>
      <c r="H47" s="1164"/>
      <c r="I47" s="1164"/>
      <c r="J47" s="1165"/>
      <c r="K47" s="63">
        <v>31</v>
      </c>
      <c r="L47" s="64">
        <v>62</v>
      </c>
      <c r="M47" s="64">
        <v>62</v>
      </c>
      <c r="N47" s="64">
        <v>62</v>
      </c>
      <c r="O47" s="65">
        <v>62</v>
      </c>
      <c r="P47" s="48"/>
      <c r="Q47" s="48"/>
      <c r="R47" s="48"/>
      <c r="S47" s="48"/>
      <c r="T47" s="48"/>
      <c r="U47" s="48"/>
    </row>
    <row r="48" spans="1:21" ht="30.75" customHeight="1" x14ac:dyDescent="0.2">
      <c r="A48" s="48"/>
      <c r="B48" s="1158"/>
      <c r="C48" s="1159"/>
      <c r="D48" s="62"/>
      <c r="E48" s="1164" t="s">
        <v>15</v>
      </c>
      <c r="F48" s="1164"/>
      <c r="G48" s="1164"/>
      <c r="H48" s="1164"/>
      <c r="I48" s="1164"/>
      <c r="J48" s="1165"/>
      <c r="K48" s="63" t="s">
        <v>519</v>
      </c>
      <c r="L48" s="64" t="s">
        <v>519</v>
      </c>
      <c r="M48" s="64" t="s">
        <v>519</v>
      </c>
      <c r="N48" s="64" t="s">
        <v>519</v>
      </c>
      <c r="O48" s="65" t="s">
        <v>519</v>
      </c>
      <c r="P48" s="48"/>
      <c r="Q48" s="48"/>
      <c r="R48" s="48"/>
      <c r="S48" s="48"/>
      <c r="T48" s="48"/>
      <c r="U48" s="48"/>
    </row>
    <row r="49" spans="1:21" ht="30.75" customHeight="1" x14ac:dyDescent="0.2">
      <c r="A49" s="48"/>
      <c r="B49" s="1158"/>
      <c r="C49" s="1159"/>
      <c r="D49" s="62"/>
      <c r="E49" s="1164" t="s">
        <v>16</v>
      </c>
      <c r="F49" s="1164"/>
      <c r="G49" s="1164"/>
      <c r="H49" s="1164"/>
      <c r="I49" s="1164"/>
      <c r="J49" s="1165"/>
      <c r="K49" s="63">
        <v>73</v>
      </c>
      <c r="L49" s="64">
        <v>75</v>
      </c>
      <c r="M49" s="64">
        <v>83</v>
      </c>
      <c r="N49" s="64">
        <v>81</v>
      </c>
      <c r="O49" s="65">
        <v>77</v>
      </c>
      <c r="P49" s="48"/>
      <c r="Q49" s="48"/>
      <c r="R49" s="48"/>
      <c r="S49" s="48"/>
      <c r="T49" s="48"/>
      <c r="U49" s="48"/>
    </row>
    <row r="50" spans="1:21" ht="30.75" customHeight="1" x14ac:dyDescent="0.2">
      <c r="A50" s="48"/>
      <c r="B50" s="1158"/>
      <c r="C50" s="1159"/>
      <c r="D50" s="62"/>
      <c r="E50" s="1164" t="s">
        <v>17</v>
      </c>
      <c r="F50" s="1164"/>
      <c r="G50" s="1164"/>
      <c r="H50" s="1164"/>
      <c r="I50" s="1164"/>
      <c r="J50" s="1165"/>
      <c r="K50" s="63">
        <v>49</v>
      </c>
      <c r="L50" s="64">
        <v>49</v>
      </c>
      <c r="M50" s="64">
        <v>40</v>
      </c>
      <c r="N50" s="64">
        <v>40</v>
      </c>
      <c r="O50" s="65">
        <v>35</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519</v>
      </c>
      <c r="L51" s="64" t="s">
        <v>519</v>
      </c>
      <c r="M51" s="64" t="s">
        <v>519</v>
      </c>
      <c r="N51" s="64" t="s">
        <v>519</v>
      </c>
      <c r="O51" s="65" t="s">
        <v>519</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3526</v>
      </c>
      <c r="L52" s="64">
        <v>3401</v>
      </c>
      <c r="M52" s="64">
        <v>3332</v>
      </c>
      <c r="N52" s="64">
        <v>3193</v>
      </c>
      <c r="O52" s="65">
        <v>2966</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-2447</v>
      </c>
      <c r="L53" s="69">
        <v>-2622</v>
      </c>
      <c r="M53" s="69">
        <v>-2620</v>
      </c>
      <c r="N53" s="69">
        <v>-2558</v>
      </c>
      <c r="O53" s="70">
        <v>-2397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72" t="s">
        <v>27</v>
      </c>
      <c r="C58" s="1173"/>
      <c r="D58" s="1178" t="s">
        <v>28</v>
      </c>
      <c r="E58" s="1179"/>
      <c r="F58" s="1179"/>
      <c r="G58" s="1179"/>
      <c r="H58" s="1179"/>
      <c r="I58" s="1179"/>
      <c r="J58" s="1180"/>
      <c r="K58" s="83" t="s">
        <v>590</v>
      </c>
      <c r="L58" s="84" t="s">
        <v>590</v>
      </c>
      <c r="M58" s="84" t="s">
        <v>590</v>
      </c>
      <c r="N58" s="84" t="s">
        <v>590</v>
      </c>
      <c r="O58" s="85" t="s">
        <v>590</v>
      </c>
    </row>
    <row r="59" spans="1:21" ht="31.5" customHeight="1" x14ac:dyDescent="0.2">
      <c r="B59" s="1174"/>
      <c r="C59" s="1175"/>
      <c r="D59" s="1181" t="s">
        <v>29</v>
      </c>
      <c r="E59" s="1182"/>
      <c r="F59" s="1182"/>
      <c r="G59" s="1182"/>
      <c r="H59" s="1182"/>
      <c r="I59" s="1182"/>
      <c r="J59" s="1183"/>
      <c r="K59" s="86">
        <v>273</v>
      </c>
      <c r="L59" s="87">
        <v>368</v>
      </c>
      <c r="M59" s="87">
        <v>554</v>
      </c>
      <c r="N59" s="87">
        <v>741</v>
      </c>
      <c r="O59" s="88">
        <v>929</v>
      </c>
    </row>
    <row r="60" spans="1:21" ht="31.5" customHeight="1" thickBot="1" x14ac:dyDescent="0.25">
      <c r="B60" s="1176"/>
      <c r="C60" s="1177"/>
      <c r="D60" s="1184" t="s">
        <v>30</v>
      </c>
      <c r="E60" s="1185"/>
      <c r="F60" s="1185"/>
      <c r="G60" s="1185"/>
      <c r="H60" s="1185"/>
      <c r="I60" s="1185"/>
      <c r="J60" s="1186"/>
      <c r="K60" s="89">
        <v>73</v>
      </c>
      <c r="L60" s="90">
        <v>104</v>
      </c>
      <c r="M60" s="90">
        <v>166</v>
      </c>
      <c r="N60" s="90">
        <v>229</v>
      </c>
      <c r="O60" s="91">
        <v>291</v>
      </c>
    </row>
    <row r="61" spans="1:21" ht="24" customHeight="1" x14ac:dyDescent="0.2">
      <c r="B61" s="92"/>
      <c r="C61" s="92"/>
      <c r="D61" s="93" t="s">
        <v>31</v>
      </c>
      <c r="E61" s="94"/>
      <c r="F61" s="94"/>
      <c r="G61" s="94"/>
      <c r="H61" s="94"/>
      <c r="I61" s="94"/>
      <c r="J61" s="94"/>
      <c r="K61" s="94"/>
      <c r="L61" s="94"/>
      <c r="M61" s="94"/>
      <c r="N61" s="94"/>
      <c r="O61" s="94"/>
    </row>
    <row r="62" spans="1:21" ht="24" customHeight="1" x14ac:dyDescent="0.2">
      <c r="B62" s="95"/>
      <c r="C62" s="95"/>
      <c r="D62" s="93" t="s">
        <v>32</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G5TU8rfddK7UhBLpuBlAKxMAO0xJ6QnfKWuoJF/vHV5YhHMNlhJaTQQ8TgZBGh9BrXw6YsJhH3wrGPuGYum7w==" saltValue="2eqNYrdsm47wJ1TKRNff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187" t="s">
        <v>33</v>
      </c>
      <c r="C41" s="1188"/>
      <c r="D41" s="105"/>
      <c r="E41" s="1193" t="s">
        <v>34</v>
      </c>
      <c r="F41" s="1193"/>
      <c r="G41" s="1193"/>
      <c r="H41" s="1194"/>
      <c r="I41" s="355">
        <v>5306</v>
      </c>
      <c r="J41" s="356">
        <v>4818</v>
      </c>
      <c r="K41" s="356">
        <v>4869</v>
      </c>
      <c r="L41" s="356">
        <v>5704</v>
      </c>
      <c r="M41" s="357">
        <v>7835</v>
      </c>
    </row>
    <row r="42" spans="2:13" ht="27.75" customHeight="1" x14ac:dyDescent="0.2">
      <c r="B42" s="1189"/>
      <c r="C42" s="1190"/>
      <c r="D42" s="106"/>
      <c r="E42" s="1195" t="s">
        <v>35</v>
      </c>
      <c r="F42" s="1195"/>
      <c r="G42" s="1195"/>
      <c r="H42" s="1196"/>
      <c r="I42" s="358">
        <v>575</v>
      </c>
      <c r="J42" s="359">
        <v>593</v>
      </c>
      <c r="K42" s="359">
        <v>551</v>
      </c>
      <c r="L42" s="359">
        <v>510</v>
      </c>
      <c r="M42" s="360">
        <v>475</v>
      </c>
    </row>
    <row r="43" spans="2:13" ht="27.75" customHeight="1" x14ac:dyDescent="0.2">
      <c r="B43" s="1189"/>
      <c r="C43" s="1190"/>
      <c r="D43" s="106"/>
      <c r="E43" s="1195" t="s">
        <v>36</v>
      </c>
      <c r="F43" s="1195"/>
      <c r="G43" s="1195"/>
      <c r="H43" s="1196"/>
      <c r="I43" s="358" t="s">
        <v>519</v>
      </c>
      <c r="J43" s="359" t="s">
        <v>519</v>
      </c>
      <c r="K43" s="359" t="s">
        <v>519</v>
      </c>
      <c r="L43" s="359" t="s">
        <v>519</v>
      </c>
      <c r="M43" s="360" t="s">
        <v>519</v>
      </c>
    </row>
    <row r="44" spans="2:13" ht="27.75" customHeight="1" x14ac:dyDescent="0.2">
      <c r="B44" s="1189"/>
      <c r="C44" s="1190"/>
      <c r="D44" s="106"/>
      <c r="E44" s="1195" t="s">
        <v>37</v>
      </c>
      <c r="F44" s="1195"/>
      <c r="G44" s="1195"/>
      <c r="H44" s="1196"/>
      <c r="I44" s="358">
        <v>912</v>
      </c>
      <c r="J44" s="359">
        <v>925</v>
      </c>
      <c r="K44" s="359">
        <v>1065</v>
      </c>
      <c r="L44" s="359">
        <v>1184</v>
      </c>
      <c r="M44" s="360">
        <v>1390</v>
      </c>
    </row>
    <row r="45" spans="2:13" ht="27.75" customHeight="1" x14ac:dyDescent="0.2">
      <c r="B45" s="1189"/>
      <c r="C45" s="1190"/>
      <c r="D45" s="106"/>
      <c r="E45" s="1195" t="s">
        <v>38</v>
      </c>
      <c r="F45" s="1195"/>
      <c r="G45" s="1195"/>
      <c r="H45" s="1196"/>
      <c r="I45" s="358">
        <v>10505</v>
      </c>
      <c r="J45" s="359">
        <v>10254</v>
      </c>
      <c r="K45" s="359">
        <v>9735</v>
      </c>
      <c r="L45" s="359">
        <v>9722</v>
      </c>
      <c r="M45" s="360">
        <v>9645</v>
      </c>
    </row>
    <row r="46" spans="2:13" ht="27.75" customHeight="1" x14ac:dyDescent="0.2">
      <c r="B46" s="1189"/>
      <c r="C46" s="1190"/>
      <c r="D46" s="107"/>
      <c r="E46" s="1195" t="s">
        <v>39</v>
      </c>
      <c r="F46" s="1195"/>
      <c r="G46" s="1195"/>
      <c r="H46" s="1196"/>
      <c r="I46" s="358" t="s">
        <v>519</v>
      </c>
      <c r="J46" s="359" t="s">
        <v>519</v>
      </c>
      <c r="K46" s="359" t="s">
        <v>519</v>
      </c>
      <c r="L46" s="359" t="s">
        <v>519</v>
      </c>
      <c r="M46" s="360" t="s">
        <v>519</v>
      </c>
    </row>
    <row r="47" spans="2:13" ht="27.75" customHeight="1" x14ac:dyDescent="0.2">
      <c r="B47" s="1189"/>
      <c r="C47" s="1190"/>
      <c r="D47" s="108"/>
      <c r="E47" s="1197" t="s">
        <v>40</v>
      </c>
      <c r="F47" s="1198"/>
      <c r="G47" s="1198"/>
      <c r="H47" s="1199"/>
      <c r="I47" s="358" t="s">
        <v>519</v>
      </c>
      <c r="J47" s="359" t="s">
        <v>519</v>
      </c>
      <c r="K47" s="359" t="s">
        <v>519</v>
      </c>
      <c r="L47" s="359" t="s">
        <v>519</v>
      </c>
      <c r="M47" s="360" t="s">
        <v>519</v>
      </c>
    </row>
    <row r="48" spans="2:13" ht="27.75" customHeight="1" x14ac:dyDescent="0.2">
      <c r="B48" s="1189"/>
      <c r="C48" s="1190"/>
      <c r="D48" s="106"/>
      <c r="E48" s="1195" t="s">
        <v>41</v>
      </c>
      <c r="F48" s="1195"/>
      <c r="G48" s="1195"/>
      <c r="H48" s="1196"/>
      <c r="I48" s="358" t="s">
        <v>519</v>
      </c>
      <c r="J48" s="359" t="s">
        <v>519</v>
      </c>
      <c r="K48" s="359" t="s">
        <v>519</v>
      </c>
      <c r="L48" s="359" t="s">
        <v>519</v>
      </c>
      <c r="M48" s="360" t="s">
        <v>519</v>
      </c>
    </row>
    <row r="49" spans="2:13" ht="27.75" customHeight="1" x14ac:dyDescent="0.2">
      <c r="B49" s="1191"/>
      <c r="C49" s="1192"/>
      <c r="D49" s="106"/>
      <c r="E49" s="1195" t="s">
        <v>42</v>
      </c>
      <c r="F49" s="1195"/>
      <c r="G49" s="1195"/>
      <c r="H49" s="1196"/>
      <c r="I49" s="358" t="s">
        <v>519</v>
      </c>
      <c r="J49" s="359" t="s">
        <v>519</v>
      </c>
      <c r="K49" s="359" t="s">
        <v>519</v>
      </c>
      <c r="L49" s="359" t="s">
        <v>519</v>
      </c>
      <c r="M49" s="360" t="s">
        <v>519</v>
      </c>
    </row>
    <row r="50" spans="2:13" ht="27.75" customHeight="1" x14ac:dyDescent="0.2">
      <c r="B50" s="1200" t="s">
        <v>43</v>
      </c>
      <c r="C50" s="1201"/>
      <c r="D50" s="109"/>
      <c r="E50" s="1195" t="s">
        <v>44</v>
      </c>
      <c r="F50" s="1195"/>
      <c r="G50" s="1195"/>
      <c r="H50" s="1196"/>
      <c r="I50" s="358">
        <v>67197</v>
      </c>
      <c r="J50" s="359">
        <v>63581</v>
      </c>
      <c r="K50" s="359">
        <v>56738</v>
      </c>
      <c r="L50" s="359">
        <v>63163</v>
      </c>
      <c r="M50" s="360">
        <v>63426</v>
      </c>
    </row>
    <row r="51" spans="2:13" ht="27.75" customHeight="1" x14ac:dyDescent="0.2">
      <c r="B51" s="1189"/>
      <c r="C51" s="1190"/>
      <c r="D51" s="106"/>
      <c r="E51" s="1195" t="s">
        <v>45</v>
      </c>
      <c r="F51" s="1195"/>
      <c r="G51" s="1195"/>
      <c r="H51" s="1196"/>
      <c r="I51" s="358" t="s">
        <v>519</v>
      </c>
      <c r="J51" s="359" t="s">
        <v>519</v>
      </c>
      <c r="K51" s="359" t="s">
        <v>519</v>
      </c>
      <c r="L51" s="359" t="s">
        <v>519</v>
      </c>
      <c r="M51" s="360" t="s">
        <v>519</v>
      </c>
    </row>
    <row r="52" spans="2:13" ht="27.75" customHeight="1" x14ac:dyDescent="0.2">
      <c r="B52" s="1191"/>
      <c r="C52" s="1192"/>
      <c r="D52" s="106"/>
      <c r="E52" s="1195" t="s">
        <v>46</v>
      </c>
      <c r="F52" s="1195"/>
      <c r="G52" s="1195"/>
      <c r="H52" s="1196"/>
      <c r="I52" s="358">
        <v>30890</v>
      </c>
      <c r="J52" s="359">
        <v>27840</v>
      </c>
      <c r="K52" s="359">
        <v>25166</v>
      </c>
      <c r="L52" s="359">
        <v>24095</v>
      </c>
      <c r="M52" s="360">
        <v>23198</v>
      </c>
    </row>
    <row r="53" spans="2:13" ht="27.75" customHeight="1" thickBot="1" x14ac:dyDescent="0.25">
      <c r="B53" s="1202" t="s">
        <v>47</v>
      </c>
      <c r="C53" s="1203"/>
      <c r="D53" s="110"/>
      <c r="E53" s="1204" t="s">
        <v>48</v>
      </c>
      <c r="F53" s="1204"/>
      <c r="G53" s="1204"/>
      <c r="H53" s="1205"/>
      <c r="I53" s="361">
        <v>-80789</v>
      </c>
      <c r="J53" s="362">
        <v>-74831</v>
      </c>
      <c r="K53" s="362">
        <v>-65684</v>
      </c>
      <c r="L53" s="362">
        <v>-70137</v>
      </c>
      <c r="M53" s="363">
        <v>-67280</v>
      </c>
    </row>
    <row r="54" spans="2:13" ht="27.75" customHeight="1" x14ac:dyDescent="0.2">
      <c r="B54" s="111" t="s">
        <v>49</v>
      </c>
      <c r="C54" s="112"/>
      <c r="D54" s="112"/>
      <c r="E54" s="113"/>
      <c r="F54" s="113"/>
      <c r="G54" s="113"/>
      <c r="H54" s="113"/>
      <c r="I54" s="114"/>
      <c r="J54" s="114"/>
      <c r="K54" s="114"/>
      <c r="L54" s="114"/>
      <c r="M54" s="114"/>
    </row>
    <row r="55" spans="2:13" ht="13.2" x14ac:dyDescent="0.2"/>
  </sheetData>
  <sheetProtection algorithmName="SHA-512" hashValue="Z6hJZNMKA7ACdRkp0feEUDGzToiuveRd+C04VvlyAb/TJxb8lteLIydzmypEGMMYNan9bq6+AV1UNI+5Wl4nPw==" saltValue="FKQDZFczt++3alx/UuwY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50</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4" t="s">
        <v>51</v>
      </c>
      <c r="D55" s="1214"/>
      <c r="E55" s="1215"/>
      <c r="F55" s="122">
        <v>18742</v>
      </c>
      <c r="G55" s="122">
        <v>19664</v>
      </c>
      <c r="H55" s="123">
        <v>18464</v>
      </c>
    </row>
    <row r="56" spans="2:8" ht="52.5" customHeight="1" x14ac:dyDescent="0.2">
      <c r="B56" s="124"/>
      <c r="C56" s="1216" t="s">
        <v>52</v>
      </c>
      <c r="D56" s="1216"/>
      <c r="E56" s="1217"/>
      <c r="F56" s="125">
        <v>56</v>
      </c>
      <c r="G56" s="125">
        <v>56</v>
      </c>
      <c r="H56" s="126">
        <v>57</v>
      </c>
    </row>
    <row r="57" spans="2:8" ht="53.25" customHeight="1" x14ac:dyDescent="0.2">
      <c r="B57" s="124"/>
      <c r="C57" s="1218" t="s">
        <v>53</v>
      </c>
      <c r="D57" s="1218"/>
      <c r="E57" s="1219"/>
      <c r="F57" s="127">
        <v>35428</v>
      </c>
      <c r="G57" s="127">
        <v>40645</v>
      </c>
      <c r="H57" s="128">
        <v>41585</v>
      </c>
    </row>
    <row r="58" spans="2:8" ht="45.75" customHeight="1" x14ac:dyDescent="0.2">
      <c r="B58" s="129"/>
      <c r="C58" s="1206" t="s">
        <v>592</v>
      </c>
      <c r="D58" s="1207"/>
      <c r="E58" s="1208"/>
      <c r="F58" s="130">
        <v>21210</v>
      </c>
      <c r="G58" s="130">
        <v>24713</v>
      </c>
      <c r="H58" s="131">
        <v>27721</v>
      </c>
    </row>
    <row r="59" spans="2:8" ht="45.75" customHeight="1" x14ac:dyDescent="0.2">
      <c r="B59" s="129"/>
      <c r="C59" s="1206" t="s">
        <v>593</v>
      </c>
      <c r="D59" s="1207"/>
      <c r="E59" s="1208"/>
      <c r="F59" s="130">
        <v>13368</v>
      </c>
      <c r="G59" s="130">
        <v>15062</v>
      </c>
      <c r="H59" s="131">
        <v>12984</v>
      </c>
    </row>
    <row r="60" spans="2:8" ht="45.75" customHeight="1" x14ac:dyDescent="0.2">
      <c r="B60" s="129"/>
      <c r="C60" s="1206" t="s">
        <v>594</v>
      </c>
      <c r="D60" s="1207"/>
      <c r="E60" s="1208"/>
      <c r="F60" s="130">
        <v>510</v>
      </c>
      <c r="G60" s="130">
        <v>510</v>
      </c>
      <c r="H60" s="131">
        <v>510</v>
      </c>
    </row>
    <row r="61" spans="2:8" ht="45.75" customHeight="1" x14ac:dyDescent="0.2">
      <c r="B61" s="129"/>
      <c r="C61" s="1206" t="s">
        <v>595</v>
      </c>
      <c r="D61" s="1207"/>
      <c r="E61" s="1208"/>
      <c r="F61" s="130">
        <v>121</v>
      </c>
      <c r="G61" s="130">
        <v>134</v>
      </c>
      <c r="H61" s="131">
        <v>123</v>
      </c>
    </row>
    <row r="62" spans="2:8" ht="45.75" customHeight="1" thickBot="1" x14ac:dyDescent="0.25">
      <c r="B62" s="132"/>
      <c r="C62" s="1209" t="s">
        <v>596</v>
      </c>
      <c r="D62" s="1210"/>
      <c r="E62" s="1211"/>
      <c r="F62" s="133">
        <v>96</v>
      </c>
      <c r="G62" s="133">
        <v>96</v>
      </c>
      <c r="H62" s="134">
        <v>96</v>
      </c>
    </row>
    <row r="63" spans="2:8" ht="52.5" customHeight="1" thickBot="1" x14ac:dyDescent="0.25">
      <c r="B63" s="135"/>
      <c r="C63" s="1212" t="s">
        <v>54</v>
      </c>
      <c r="D63" s="1212"/>
      <c r="E63" s="1213"/>
      <c r="F63" s="136">
        <v>54226</v>
      </c>
      <c r="G63" s="136">
        <v>60365</v>
      </c>
      <c r="H63" s="137">
        <v>60105</v>
      </c>
    </row>
    <row r="64" spans="2:8" ht="13.2" x14ac:dyDescent="0.2"/>
  </sheetData>
  <sheetProtection algorithmName="SHA-512" hashValue="DseytRxhQ9amkATpZ2YAicyaisAm59RRltxQ4U3Vqtif00C0FyB5JcGWJq8pG8xwKWjEdL4umDT/fWQNzl6qAA==" saltValue="3zFrSivCy+VMnO8Hna7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55</v>
      </c>
      <c r="E2" s="149"/>
      <c r="F2" s="150" t="s">
        <v>558</v>
      </c>
      <c r="G2" s="151"/>
      <c r="H2" s="152"/>
    </row>
    <row r="3" spans="1:8" x14ac:dyDescent="0.2">
      <c r="A3" s="148" t="s">
        <v>551</v>
      </c>
      <c r="B3" s="153"/>
      <c r="C3" s="154"/>
      <c r="D3" s="155">
        <v>80981</v>
      </c>
      <c r="E3" s="156"/>
      <c r="F3" s="157">
        <v>49796</v>
      </c>
      <c r="G3" s="158"/>
      <c r="H3" s="159"/>
    </row>
    <row r="4" spans="1:8" x14ac:dyDescent="0.2">
      <c r="A4" s="160"/>
      <c r="B4" s="161"/>
      <c r="C4" s="162"/>
      <c r="D4" s="163">
        <v>52655</v>
      </c>
      <c r="E4" s="164"/>
      <c r="F4" s="165">
        <v>37281</v>
      </c>
      <c r="G4" s="166"/>
      <c r="H4" s="167"/>
    </row>
    <row r="5" spans="1:8" x14ac:dyDescent="0.2">
      <c r="A5" s="148" t="s">
        <v>553</v>
      </c>
      <c r="B5" s="153"/>
      <c r="C5" s="154"/>
      <c r="D5" s="155">
        <v>105156</v>
      </c>
      <c r="E5" s="156"/>
      <c r="F5" s="157">
        <v>51681</v>
      </c>
      <c r="G5" s="158"/>
      <c r="H5" s="159"/>
    </row>
    <row r="6" spans="1:8" x14ac:dyDescent="0.2">
      <c r="A6" s="160"/>
      <c r="B6" s="161"/>
      <c r="C6" s="162"/>
      <c r="D6" s="163">
        <v>56723</v>
      </c>
      <c r="E6" s="164"/>
      <c r="F6" s="165">
        <v>37226</v>
      </c>
      <c r="G6" s="166"/>
      <c r="H6" s="167"/>
    </row>
    <row r="7" spans="1:8" x14ac:dyDescent="0.2">
      <c r="A7" s="148" t="s">
        <v>554</v>
      </c>
      <c r="B7" s="153"/>
      <c r="C7" s="154"/>
      <c r="D7" s="155">
        <v>91876</v>
      </c>
      <c r="E7" s="156"/>
      <c r="F7" s="157">
        <v>50465</v>
      </c>
      <c r="G7" s="158"/>
      <c r="H7" s="159"/>
    </row>
    <row r="8" spans="1:8" x14ac:dyDescent="0.2">
      <c r="A8" s="160"/>
      <c r="B8" s="161"/>
      <c r="C8" s="162"/>
      <c r="D8" s="163">
        <v>45644</v>
      </c>
      <c r="E8" s="164"/>
      <c r="F8" s="165">
        <v>34193</v>
      </c>
      <c r="G8" s="166"/>
      <c r="H8" s="167"/>
    </row>
    <row r="9" spans="1:8" x14ac:dyDescent="0.2">
      <c r="A9" s="148" t="s">
        <v>555</v>
      </c>
      <c r="B9" s="153"/>
      <c r="C9" s="154"/>
      <c r="D9" s="155">
        <v>61252</v>
      </c>
      <c r="E9" s="156"/>
      <c r="F9" s="157">
        <v>51679</v>
      </c>
      <c r="G9" s="158"/>
      <c r="H9" s="159"/>
    </row>
    <row r="10" spans="1:8" x14ac:dyDescent="0.2">
      <c r="A10" s="160"/>
      <c r="B10" s="161"/>
      <c r="C10" s="162"/>
      <c r="D10" s="163">
        <v>50822</v>
      </c>
      <c r="E10" s="164"/>
      <c r="F10" s="165">
        <v>35132</v>
      </c>
      <c r="G10" s="166"/>
      <c r="H10" s="167"/>
    </row>
    <row r="11" spans="1:8" x14ac:dyDescent="0.2">
      <c r="A11" s="148" t="s">
        <v>556</v>
      </c>
      <c r="B11" s="153"/>
      <c r="C11" s="154"/>
      <c r="D11" s="155">
        <v>75205</v>
      </c>
      <c r="E11" s="156"/>
      <c r="F11" s="157">
        <v>49665</v>
      </c>
      <c r="G11" s="158"/>
      <c r="H11" s="159"/>
    </row>
    <row r="12" spans="1:8" x14ac:dyDescent="0.2">
      <c r="A12" s="160"/>
      <c r="B12" s="161"/>
      <c r="C12" s="168"/>
      <c r="D12" s="163">
        <v>70048</v>
      </c>
      <c r="E12" s="164"/>
      <c r="F12" s="165">
        <v>34678</v>
      </c>
      <c r="G12" s="166"/>
      <c r="H12" s="167"/>
    </row>
    <row r="13" spans="1:8" x14ac:dyDescent="0.2">
      <c r="A13" s="148"/>
      <c r="B13" s="153"/>
      <c r="C13" s="169"/>
      <c r="D13" s="170">
        <v>82894</v>
      </c>
      <c r="E13" s="171"/>
      <c r="F13" s="172">
        <v>50657</v>
      </c>
      <c r="G13" s="173"/>
      <c r="H13" s="159"/>
    </row>
    <row r="14" spans="1:8" x14ac:dyDescent="0.2">
      <c r="A14" s="160"/>
      <c r="B14" s="161"/>
      <c r="C14" s="162"/>
      <c r="D14" s="163">
        <v>55178</v>
      </c>
      <c r="E14" s="164"/>
      <c r="F14" s="165">
        <v>35702</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7.98</v>
      </c>
      <c r="C19" s="174">
        <f>ROUND(VALUE(SUBSTITUTE(実質収支比率等に係る経年分析!G$48,"▲","-")),2)</f>
        <v>9.1999999999999993</v>
      </c>
      <c r="D19" s="174">
        <f>ROUND(VALUE(SUBSTITUTE(実質収支比率等に係る経年分析!H$48,"▲","-")),2)</f>
        <v>13.33</v>
      </c>
      <c r="E19" s="174">
        <f>ROUND(VALUE(SUBSTITUTE(実質収支比率等に係る経年分析!I$48,"▲","-")),2)</f>
        <v>10.46</v>
      </c>
      <c r="F19" s="174">
        <f>ROUND(VALUE(SUBSTITUTE(実質収支比率等に係る経年分析!J$48,"▲","-")),2)</f>
        <v>8.4499999999999993</v>
      </c>
    </row>
    <row r="20" spans="1:11" x14ac:dyDescent="0.2">
      <c r="A20" s="174" t="s">
        <v>58</v>
      </c>
      <c r="B20" s="174">
        <f>ROUND(VALUE(SUBSTITUTE(実質収支比率等に係る経年分析!F$47,"▲","-")),2)</f>
        <v>38.81</v>
      </c>
      <c r="C20" s="174">
        <f>ROUND(VALUE(SUBSTITUTE(実質収支比率等に係る経年分析!G$47,"▲","-")),2)</f>
        <v>32.47</v>
      </c>
      <c r="D20" s="174">
        <f>ROUND(VALUE(SUBSTITUTE(実質収支比率等に係る経年分析!H$47,"▲","-")),2)</f>
        <v>30.61</v>
      </c>
      <c r="E20" s="174">
        <f>ROUND(VALUE(SUBSTITUTE(実質収支比率等に係る経年分析!I$47,"▲","-")),2)</f>
        <v>30.52</v>
      </c>
      <c r="F20" s="174">
        <f>ROUND(VALUE(SUBSTITUTE(実質収支比率等に係る経年分析!J$47,"▲","-")),2)</f>
        <v>27.46</v>
      </c>
    </row>
    <row r="21" spans="1:11" x14ac:dyDescent="0.2">
      <c r="A21" s="174" t="s">
        <v>59</v>
      </c>
      <c r="B21" s="174">
        <f>IF(ISNUMBER(VALUE(SUBSTITUTE(実質収支比率等に係る経年分析!F$49,"▲","-"))),ROUND(VALUE(SUBSTITUTE(実質収支比率等に係る経年分析!F$49,"▲","-")),2),NA())</f>
        <v>-5.26</v>
      </c>
      <c r="C21" s="174">
        <f>IF(ISNUMBER(VALUE(SUBSTITUTE(実質収支比率等に係る経年分析!G$49,"▲","-"))),ROUND(VALUE(SUBSTITUTE(実質収支比率等に係る経年分析!G$49,"▲","-")),2),NA())</f>
        <v>-2.5299999999999998</v>
      </c>
      <c r="D21" s="174">
        <f>IF(ISNUMBER(VALUE(SUBSTITUTE(実質収支比率等に係る経年分析!H$49,"▲","-"))),ROUND(VALUE(SUBSTITUTE(実質収支比率等に係る経年分析!H$49,"▲","-")),2),NA())</f>
        <v>2.6</v>
      </c>
      <c r="E21" s="174">
        <f>IF(ISNUMBER(VALUE(SUBSTITUTE(実質収支比率等に係る経年分析!I$49,"▲","-"))),ROUND(VALUE(SUBSTITUTE(実質収支比率等に係る経年分析!I$49,"▲","-")),2),NA())</f>
        <v>-0.78</v>
      </c>
      <c r="F21" s="174">
        <f>IF(ISNUMBER(VALUE(SUBSTITUTE(実質収支比率等に係る経年分析!J$49,"▲","-"))),ROUND(VALUE(SUBSTITUTE(実質収支比率等に係る経年分析!J$49,"▲","-")),2),NA())</f>
        <v>-3.35</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0.14000000000000001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0.42</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8.4499999999999993</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3526</v>
      </c>
      <c r="E42" s="176"/>
      <c r="F42" s="176"/>
      <c r="G42" s="176">
        <f>'実質公債費比率（分子）の構造'!L$52</f>
        <v>3401</v>
      </c>
      <c r="H42" s="176"/>
      <c r="I42" s="176"/>
      <c r="J42" s="176">
        <f>'実質公債費比率（分子）の構造'!M$52</f>
        <v>3332</v>
      </c>
      <c r="K42" s="176"/>
      <c r="L42" s="176"/>
      <c r="M42" s="176">
        <f>'実質公債費比率（分子）の構造'!N$52</f>
        <v>3193</v>
      </c>
      <c r="N42" s="176"/>
      <c r="O42" s="176"/>
      <c r="P42" s="176">
        <f>'実質公債費比率（分子）の構造'!O$52</f>
        <v>2966</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f>'実質公債費比率（分子）の構造'!K$50</f>
        <v>49</v>
      </c>
      <c r="C44" s="176"/>
      <c r="D44" s="176"/>
      <c r="E44" s="176">
        <f>'実質公債費比率（分子）の構造'!L$50</f>
        <v>49</v>
      </c>
      <c r="F44" s="176"/>
      <c r="G44" s="176"/>
      <c r="H44" s="176">
        <f>'実質公債費比率（分子）の構造'!M$50</f>
        <v>40</v>
      </c>
      <c r="I44" s="176"/>
      <c r="J44" s="176"/>
      <c r="K44" s="176">
        <f>'実質公債費比率（分子）の構造'!N$50</f>
        <v>40</v>
      </c>
      <c r="L44" s="176"/>
      <c r="M44" s="176"/>
      <c r="N44" s="176">
        <f>'実質公債費比率（分子）の構造'!O$50</f>
        <v>35</v>
      </c>
      <c r="O44" s="176"/>
      <c r="P44" s="176"/>
    </row>
    <row r="45" spans="1:16" x14ac:dyDescent="0.2">
      <c r="A45" s="176" t="s">
        <v>69</v>
      </c>
      <c r="B45" s="176">
        <f>'実質公債費比率（分子）の構造'!K$49</f>
        <v>73</v>
      </c>
      <c r="C45" s="176"/>
      <c r="D45" s="176"/>
      <c r="E45" s="176">
        <f>'実質公債費比率（分子）の構造'!L$49</f>
        <v>75</v>
      </c>
      <c r="F45" s="176"/>
      <c r="G45" s="176"/>
      <c r="H45" s="176">
        <f>'実質公債費比率（分子）の構造'!M$49</f>
        <v>83</v>
      </c>
      <c r="I45" s="176"/>
      <c r="J45" s="176"/>
      <c r="K45" s="176">
        <f>'実質公債費比率（分子）の構造'!N$49</f>
        <v>81</v>
      </c>
      <c r="L45" s="176"/>
      <c r="M45" s="176"/>
      <c r="N45" s="176">
        <f>'実質公債費比率（分子）の構造'!O$49</f>
        <v>77</v>
      </c>
      <c r="O45" s="176"/>
      <c r="P45" s="176"/>
    </row>
    <row r="46" spans="1:16" x14ac:dyDescent="0.2">
      <c r="A46" s="176" t="s">
        <v>70</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71</v>
      </c>
      <c r="B47" s="176">
        <f>'実質公債費比率（分子）の構造'!K$47</f>
        <v>31</v>
      </c>
      <c r="C47" s="176"/>
      <c r="D47" s="176"/>
      <c r="E47" s="176">
        <f>'実質公債費比率（分子）の構造'!L$47</f>
        <v>62</v>
      </c>
      <c r="F47" s="176"/>
      <c r="G47" s="176"/>
      <c r="H47" s="176">
        <f>'実質公債費比率（分子）の構造'!M$47</f>
        <v>62</v>
      </c>
      <c r="I47" s="176"/>
      <c r="J47" s="176"/>
      <c r="K47" s="176">
        <f>'実質公債費比率（分子）の構造'!N$47</f>
        <v>62</v>
      </c>
      <c r="L47" s="176"/>
      <c r="M47" s="176"/>
      <c r="N47" s="176">
        <f>'実質公債費比率（分子）の構造'!O$47</f>
        <v>62</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926</v>
      </c>
      <c r="C49" s="176"/>
      <c r="D49" s="176"/>
      <c r="E49" s="176">
        <f>'実質公債費比率（分子）の構造'!L$45</f>
        <v>593</v>
      </c>
      <c r="F49" s="176"/>
      <c r="G49" s="176"/>
      <c r="H49" s="176">
        <f>'実質公債費比率（分子）の構造'!M$45</f>
        <v>527</v>
      </c>
      <c r="I49" s="176"/>
      <c r="J49" s="176"/>
      <c r="K49" s="176">
        <f>'実質公債費比率（分子）の構造'!N$45</f>
        <v>452</v>
      </c>
      <c r="L49" s="176"/>
      <c r="M49" s="176"/>
      <c r="N49" s="176">
        <f>'実質公債費比率（分子）の構造'!O$45</f>
        <v>395</v>
      </c>
      <c r="O49" s="176"/>
      <c r="P49" s="176"/>
    </row>
    <row r="50" spans="1:16" x14ac:dyDescent="0.2">
      <c r="A50" s="176" t="s">
        <v>74</v>
      </c>
      <c r="B50" s="176" t="e">
        <f>NA()</f>
        <v>#N/A</v>
      </c>
      <c r="C50" s="176">
        <f>IF(ISNUMBER('実質公債費比率（分子）の構造'!K$53),'実質公債費比率（分子）の構造'!K$53,NA())</f>
        <v>-2447</v>
      </c>
      <c r="D50" s="176" t="e">
        <f>NA()</f>
        <v>#N/A</v>
      </c>
      <c r="E50" s="176" t="e">
        <f>NA()</f>
        <v>#N/A</v>
      </c>
      <c r="F50" s="176">
        <f>IF(ISNUMBER('実質公債費比率（分子）の構造'!L$53),'実質公債費比率（分子）の構造'!L$53,NA())</f>
        <v>-2622</v>
      </c>
      <c r="G50" s="176" t="e">
        <f>NA()</f>
        <v>#N/A</v>
      </c>
      <c r="H50" s="176" t="e">
        <f>NA()</f>
        <v>#N/A</v>
      </c>
      <c r="I50" s="176">
        <f>IF(ISNUMBER('実質公債費比率（分子）の構造'!M$53),'実質公債費比率（分子）の構造'!M$53,NA())</f>
        <v>-2620</v>
      </c>
      <c r="J50" s="176" t="e">
        <f>NA()</f>
        <v>#N/A</v>
      </c>
      <c r="K50" s="176" t="e">
        <f>NA()</f>
        <v>#N/A</v>
      </c>
      <c r="L50" s="176">
        <f>IF(ISNUMBER('実質公債費比率（分子）の構造'!N$53),'実質公債費比率（分子）の構造'!N$53,NA())</f>
        <v>-2558</v>
      </c>
      <c r="M50" s="176" t="e">
        <f>NA()</f>
        <v>#N/A</v>
      </c>
      <c r="N50" s="176" t="e">
        <f>NA()</f>
        <v>#N/A</v>
      </c>
      <c r="O50" s="176">
        <f>IF(ISNUMBER('実質公債費比率（分子）の構造'!O$53),'実質公債費比率（分子）の構造'!O$53,NA())</f>
        <v>-2397</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46</v>
      </c>
      <c r="B56" s="175"/>
      <c r="C56" s="175"/>
      <c r="D56" s="175">
        <f>'将来負担比率（分子）の構造'!I$52</f>
        <v>30890</v>
      </c>
      <c r="E56" s="175"/>
      <c r="F56" s="175"/>
      <c r="G56" s="175">
        <f>'将来負担比率（分子）の構造'!J$52</f>
        <v>27840</v>
      </c>
      <c r="H56" s="175"/>
      <c r="I56" s="175"/>
      <c r="J56" s="175">
        <f>'将来負担比率（分子）の構造'!K$52</f>
        <v>25166</v>
      </c>
      <c r="K56" s="175"/>
      <c r="L56" s="175"/>
      <c r="M56" s="175">
        <f>'将来負担比率（分子）の構造'!L$52</f>
        <v>24095</v>
      </c>
      <c r="N56" s="175"/>
      <c r="O56" s="175"/>
      <c r="P56" s="175">
        <f>'将来負担比率（分子）の構造'!M$52</f>
        <v>23198</v>
      </c>
    </row>
    <row r="57" spans="1:16" x14ac:dyDescent="0.2">
      <c r="A57" s="175" t="s">
        <v>45</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44</v>
      </c>
      <c r="B58" s="175"/>
      <c r="C58" s="175"/>
      <c r="D58" s="175">
        <f>'将来負担比率（分子）の構造'!I$50</f>
        <v>67197</v>
      </c>
      <c r="E58" s="175"/>
      <c r="F58" s="175"/>
      <c r="G58" s="175">
        <f>'将来負担比率（分子）の構造'!J$50</f>
        <v>63581</v>
      </c>
      <c r="H58" s="175"/>
      <c r="I58" s="175"/>
      <c r="J58" s="175">
        <f>'将来負担比率（分子）の構造'!K$50</f>
        <v>56738</v>
      </c>
      <c r="K58" s="175"/>
      <c r="L58" s="175"/>
      <c r="M58" s="175">
        <f>'将来負担比率（分子）の構造'!L$50</f>
        <v>63163</v>
      </c>
      <c r="N58" s="175"/>
      <c r="O58" s="175"/>
      <c r="P58" s="175">
        <f>'将来負担比率（分子）の構造'!M$50</f>
        <v>63426</v>
      </c>
    </row>
    <row r="59" spans="1:16" x14ac:dyDescent="0.2">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38</v>
      </c>
      <c r="B62" s="175">
        <f>'将来負担比率（分子）の構造'!I$45</f>
        <v>10505</v>
      </c>
      <c r="C62" s="175"/>
      <c r="D62" s="175"/>
      <c r="E62" s="175">
        <f>'将来負担比率（分子）の構造'!J$45</f>
        <v>10254</v>
      </c>
      <c r="F62" s="175"/>
      <c r="G62" s="175"/>
      <c r="H62" s="175">
        <f>'将来負担比率（分子）の構造'!K$45</f>
        <v>9735</v>
      </c>
      <c r="I62" s="175"/>
      <c r="J62" s="175"/>
      <c r="K62" s="175">
        <f>'将来負担比率（分子）の構造'!L$45</f>
        <v>9722</v>
      </c>
      <c r="L62" s="175"/>
      <c r="M62" s="175"/>
      <c r="N62" s="175">
        <f>'将来負担比率（分子）の構造'!M$45</f>
        <v>9645</v>
      </c>
      <c r="O62" s="175"/>
      <c r="P62" s="175"/>
    </row>
    <row r="63" spans="1:16" x14ac:dyDescent="0.2">
      <c r="A63" s="175" t="s">
        <v>37</v>
      </c>
      <c r="B63" s="175">
        <f>'将来負担比率（分子）の構造'!I$44</f>
        <v>912</v>
      </c>
      <c r="C63" s="175"/>
      <c r="D63" s="175"/>
      <c r="E63" s="175">
        <f>'将来負担比率（分子）の構造'!J$44</f>
        <v>925</v>
      </c>
      <c r="F63" s="175"/>
      <c r="G63" s="175"/>
      <c r="H63" s="175">
        <f>'将来負担比率（分子）の構造'!K$44</f>
        <v>1065</v>
      </c>
      <c r="I63" s="175"/>
      <c r="J63" s="175"/>
      <c r="K63" s="175">
        <f>'将来負担比率（分子）の構造'!L$44</f>
        <v>1184</v>
      </c>
      <c r="L63" s="175"/>
      <c r="M63" s="175"/>
      <c r="N63" s="175">
        <f>'将来負担比率（分子）の構造'!M$44</f>
        <v>1390</v>
      </c>
      <c r="O63" s="175"/>
      <c r="P63" s="175"/>
    </row>
    <row r="64" spans="1:16" x14ac:dyDescent="0.2">
      <c r="A64" s="175" t="s">
        <v>36</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35</v>
      </c>
      <c r="B65" s="175">
        <f>'将来負担比率（分子）の構造'!I$42</f>
        <v>575</v>
      </c>
      <c r="C65" s="175"/>
      <c r="D65" s="175"/>
      <c r="E65" s="175">
        <f>'将来負担比率（分子）の構造'!J$42</f>
        <v>593</v>
      </c>
      <c r="F65" s="175"/>
      <c r="G65" s="175"/>
      <c r="H65" s="175">
        <f>'将来負担比率（分子）の構造'!K$42</f>
        <v>551</v>
      </c>
      <c r="I65" s="175"/>
      <c r="J65" s="175"/>
      <c r="K65" s="175">
        <f>'将来負担比率（分子）の構造'!L$42</f>
        <v>510</v>
      </c>
      <c r="L65" s="175"/>
      <c r="M65" s="175"/>
      <c r="N65" s="175">
        <f>'将来負担比率（分子）の構造'!M$42</f>
        <v>475</v>
      </c>
      <c r="O65" s="175"/>
      <c r="P65" s="175"/>
    </row>
    <row r="66" spans="1:16" x14ac:dyDescent="0.2">
      <c r="A66" s="175" t="s">
        <v>34</v>
      </c>
      <c r="B66" s="175">
        <f>'将来負担比率（分子）の構造'!I$41</f>
        <v>5306</v>
      </c>
      <c r="C66" s="175"/>
      <c r="D66" s="175"/>
      <c r="E66" s="175">
        <f>'将来負担比率（分子）の構造'!J$41</f>
        <v>4818</v>
      </c>
      <c r="F66" s="175"/>
      <c r="G66" s="175"/>
      <c r="H66" s="175">
        <f>'将来負担比率（分子）の構造'!K$41</f>
        <v>4869</v>
      </c>
      <c r="I66" s="175"/>
      <c r="J66" s="175"/>
      <c r="K66" s="175">
        <f>'将来負担比率（分子）の構造'!L$41</f>
        <v>5704</v>
      </c>
      <c r="L66" s="175"/>
      <c r="M66" s="175"/>
      <c r="N66" s="175">
        <f>'将来負担比率（分子）の構造'!M$41</f>
        <v>7835</v>
      </c>
      <c r="O66" s="175"/>
      <c r="P66" s="175"/>
    </row>
    <row r="67" spans="1:16" x14ac:dyDescent="0.2">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18742</v>
      </c>
      <c r="C72" s="179">
        <f>基金残高に係る経年分析!G55</f>
        <v>19664</v>
      </c>
      <c r="D72" s="179">
        <f>基金残高に係る経年分析!H55</f>
        <v>18464</v>
      </c>
    </row>
    <row r="73" spans="1:16" x14ac:dyDescent="0.2">
      <c r="A73" s="178" t="s">
        <v>81</v>
      </c>
      <c r="B73" s="179">
        <f>基金残高に係る経年分析!F56</f>
        <v>56</v>
      </c>
      <c r="C73" s="179">
        <f>基金残高に係る経年分析!G56</f>
        <v>56</v>
      </c>
      <c r="D73" s="179">
        <f>基金残高に係る経年分析!H56</f>
        <v>57</v>
      </c>
    </row>
    <row r="74" spans="1:16" x14ac:dyDescent="0.2">
      <c r="A74" s="178" t="s">
        <v>82</v>
      </c>
      <c r="B74" s="179">
        <f>基金残高に係る経年分析!F57</f>
        <v>35428</v>
      </c>
      <c r="C74" s="179">
        <f>基金残高に係る経年分析!G57</f>
        <v>40645</v>
      </c>
      <c r="D74" s="179">
        <f>基金残高に係る経年分析!H57</f>
        <v>41585</v>
      </c>
    </row>
  </sheetData>
  <sheetProtection algorithmName="SHA-512" hashValue="9A6N9FAMCpa+9QbWS91Av04VmA5dNI94dlrxZTA7K9LkWn5tqF6SYR8zUXfBN8W7IvdKbHkk6oZu5xsSrOYVTA==" saltValue="PL67wtf+htdL4ITQVKJ9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235</v>
      </c>
      <c r="C5" s="610"/>
      <c r="D5" s="610"/>
      <c r="E5" s="610"/>
      <c r="F5" s="610"/>
      <c r="G5" s="610"/>
      <c r="H5" s="610"/>
      <c r="I5" s="610"/>
      <c r="J5" s="610"/>
      <c r="K5" s="610"/>
      <c r="L5" s="610"/>
      <c r="M5" s="610"/>
      <c r="N5" s="610"/>
      <c r="O5" s="610"/>
      <c r="P5" s="610"/>
      <c r="Q5" s="611"/>
      <c r="R5" s="612">
        <v>38575490</v>
      </c>
      <c r="S5" s="613"/>
      <c r="T5" s="613"/>
      <c r="U5" s="613"/>
      <c r="V5" s="613"/>
      <c r="W5" s="613"/>
      <c r="X5" s="613"/>
      <c r="Y5" s="614"/>
      <c r="Z5" s="615">
        <v>28</v>
      </c>
      <c r="AA5" s="615"/>
      <c r="AB5" s="615"/>
      <c r="AC5" s="615"/>
      <c r="AD5" s="616">
        <v>38575490</v>
      </c>
      <c r="AE5" s="616"/>
      <c r="AF5" s="616"/>
      <c r="AG5" s="616"/>
      <c r="AH5" s="616"/>
      <c r="AI5" s="616"/>
      <c r="AJ5" s="616"/>
      <c r="AK5" s="616"/>
      <c r="AL5" s="617">
        <v>53.3</v>
      </c>
      <c r="AM5" s="618"/>
      <c r="AN5" s="618"/>
      <c r="AO5" s="619"/>
      <c r="AP5" s="609" t="s">
        <v>236</v>
      </c>
      <c r="AQ5" s="610"/>
      <c r="AR5" s="610"/>
      <c r="AS5" s="610"/>
      <c r="AT5" s="610"/>
      <c r="AU5" s="610"/>
      <c r="AV5" s="610"/>
      <c r="AW5" s="610"/>
      <c r="AX5" s="610"/>
      <c r="AY5" s="610"/>
      <c r="AZ5" s="610"/>
      <c r="BA5" s="610"/>
      <c r="BB5" s="610"/>
      <c r="BC5" s="610"/>
      <c r="BD5" s="610"/>
      <c r="BE5" s="610"/>
      <c r="BF5" s="611"/>
      <c r="BG5" s="623">
        <v>38542004</v>
      </c>
      <c r="BH5" s="624"/>
      <c r="BI5" s="624"/>
      <c r="BJ5" s="624"/>
      <c r="BK5" s="624"/>
      <c r="BL5" s="624"/>
      <c r="BM5" s="624"/>
      <c r="BN5" s="625"/>
      <c r="BO5" s="626">
        <v>99.9</v>
      </c>
      <c r="BP5" s="626"/>
      <c r="BQ5" s="626"/>
      <c r="BR5" s="626"/>
      <c r="BS5" s="627" t="s">
        <v>142</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2">
      <c r="B6" s="620" t="s">
        <v>240</v>
      </c>
      <c r="C6" s="621"/>
      <c r="D6" s="621"/>
      <c r="E6" s="621"/>
      <c r="F6" s="621"/>
      <c r="G6" s="621"/>
      <c r="H6" s="621"/>
      <c r="I6" s="621"/>
      <c r="J6" s="621"/>
      <c r="K6" s="621"/>
      <c r="L6" s="621"/>
      <c r="M6" s="621"/>
      <c r="N6" s="621"/>
      <c r="O6" s="621"/>
      <c r="P6" s="621"/>
      <c r="Q6" s="622"/>
      <c r="R6" s="623">
        <v>289371</v>
      </c>
      <c r="S6" s="624"/>
      <c r="T6" s="624"/>
      <c r="U6" s="624"/>
      <c r="V6" s="624"/>
      <c r="W6" s="624"/>
      <c r="X6" s="624"/>
      <c r="Y6" s="625"/>
      <c r="Z6" s="626">
        <v>0.2</v>
      </c>
      <c r="AA6" s="626"/>
      <c r="AB6" s="626"/>
      <c r="AC6" s="626"/>
      <c r="AD6" s="627">
        <v>289371</v>
      </c>
      <c r="AE6" s="627"/>
      <c r="AF6" s="627"/>
      <c r="AG6" s="627"/>
      <c r="AH6" s="627"/>
      <c r="AI6" s="627"/>
      <c r="AJ6" s="627"/>
      <c r="AK6" s="627"/>
      <c r="AL6" s="628">
        <v>0.4</v>
      </c>
      <c r="AM6" s="629"/>
      <c r="AN6" s="629"/>
      <c r="AO6" s="630"/>
      <c r="AP6" s="620" t="s">
        <v>241</v>
      </c>
      <c r="AQ6" s="621"/>
      <c r="AR6" s="621"/>
      <c r="AS6" s="621"/>
      <c r="AT6" s="621"/>
      <c r="AU6" s="621"/>
      <c r="AV6" s="621"/>
      <c r="AW6" s="621"/>
      <c r="AX6" s="621"/>
      <c r="AY6" s="621"/>
      <c r="AZ6" s="621"/>
      <c r="BA6" s="621"/>
      <c r="BB6" s="621"/>
      <c r="BC6" s="621"/>
      <c r="BD6" s="621"/>
      <c r="BE6" s="621"/>
      <c r="BF6" s="622"/>
      <c r="BG6" s="623">
        <v>38542004</v>
      </c>
      <c r="BH6" s="624"/>
      <c r="BI6" s="624"/>
      <c r="BJ6" s="624"/>
      <c r="BK6" s="624"/>
      <c r="BL6" s="624"/>
      <c r="BM6" s="624"/>
      <c r="BN6" s="625"/>
      <c r="BO6" s="626">
        <v>99.9</v>
      </c>
      <c r="BP6" s="626"/>
      <c r="BQ6" s="626"/>
      <c r="BR6" s="626"/>
      <c r="BS6" s="627" t="s">
        <v>242</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649227</v>
      </c>
      <c r="CS6" s="624"/>
      <c r="CT6" s="624"/>
      <c r="CU6" s="624"/>
      <c r="CV6" s="624"/>
      <c r="CW6" s="624"/>
      <c r="CX6" s="624"/>
      <c r="CY6" s="625"/>
      <c r="CZ6" s="617">
        <v>0.5</v>
      </c>
      <c r="DA6" s="618"/>
      <c r="DB6" s="618"/>
      <c r="DC6" s="634"/>
      <c r="DD6" s="632" t="s">
        <v>134</v>
      </c>
      <c r="DE6" s="624"/>
      <c r="DF6" s="624"/>
      <c r="DG6" s="624"/>
      <c r="DH6" s="624"/>
      <c r="DI6" s="624"/>
      <c r="DJ6" s="624"/>
      <c r="DK6" s="624"/>
      <c r="DL6" s="624"/>
      <c r="DM6" s="624"/>
      <c r="DN6" s="624"/>
      <c r="DO6" s="624"/>
      <c r="DP6" s="625"/>
      <c r="DQ6" s="632">
        <v>648467</v>
      </c>
      <c r="DR6" s="624"/>
      <c r="DS6" s="624"/>
      <c r="DT6" s="624"/>
      <c r="DU6" s="624"/>
      <c r="DV6" s="624"/>
      <c r="DW6" s="624"/>
      <c r="DX6" s="624"/>
      <c r="DY6" s="624"/>
      <c r="DZ6" s="624"/>
      <c r="EA6" s="624"/>
      <c r="EB6" s="624"/>
      <c r="EC6" s="633"/>
    </row>
    <row r="7" spans="2:143" ht="11.25" customHeight="1" x14ac:dyDescent="0.2">
      <c r="B7" s="620" t="s">
        <v>244</v>
      </c>
      <c r="C7" s="621"/>
      <c r="D7" s="621"/>
      <c r="E7" s="621"/>
      <c r="F7" s="621"/>
      <c r="G7" s="621"/>
      <c r="H7" s="621"/>
      <c r="I7" s="621"/>
      <c r="J7" s="621"/>
      <c r="K7" s="621"/>
      <c r="L7" s="621"/>
      <c r="M7" s="621"/>
      <c r="N7" s="621"/>
      <c r="O7" s="621"/>
      <c r="P7" s="621"/>
      <c r="Q7" s="622"/>
      <c r="R7" s="623">
        <v>128324</v>
      </c>
      <c r="S7" s="624"/>
      <c r="T7" s="624"/>
      <c r="U7" s="624"/>
      <c r="V7" s="624"/>
      <c r="W7" s="624"/>
      <c r="X7" s="624"/>
      <c r="Y7" s="625"/>
      <c r="Z7" s="626">
        <v>0.1</v>
      </c>
      <c r="AA7" s="626"/>
      <c r="AB7" s="626"/>
      <c r="AC7" s="626"/>
      <c r="AD7" s="627">
        <v>128324</v>
      </c>
      <c r="AE7" s="627"/>
      <c r="AF7" s="627"/>
      <c r="AG7" s="627"/>
      <c r="AH7" s="627"/>
      <c r="AI7" s="627"/>
      <c r="AJ7" s="627"/>
      <c r="AK7" s="627"/>
      <c r="AL7" s="628">
        <v>0.2</v>
      </c>
      <c r="AM7" s="629"/>
      <c r="AN7" s="629"/>
      <c r="AO7" s="630"/>
      <c r="AP7" s="620" t="s">
        <v>245</v>
      </c>
      <c r="AQ7" s="621"/>
      <c r="AR7" s="621"/>
      <c r="AS7" s="621"/>
      <c r="AT7" s="621"/>
      <c r="AU7" s="621"/>
      <c r="AV7" s="621"/>
      <c r="AW7" s="621"/>
      <c r="AX7" s="621"/>
      <c r="AY7" s="621"/>
      <c r="AZ7" s="621"/>
      <c r="BA7" s="621"/>
      <c r="BB7" s="621"/>
      <c r="BC7" s="621"/>
      <c r="BD7" s="621"/>
      <c r="BE7" s="621"/>
      <c r="BF7" s="622"/>
      <c r="BG7" s="623">
        <v>37418445</v>
      </c>
      <c r="BH7" s="624"/>
      <c r="BI7" s="624"/>
      <c r="BJ7" s="624"/>
      <c r="BK7" s="624"/>
      <c r="BL7" s="624"/>
      <c r="BM7" s="624"/>
      <c r="BN7" s="625"/>
      <c r="BO7" s="626">
        <v>97</v>
      </c>
      <c r="BP7" s="626"/>
      <c r="BQ7" s="626"/>
      <c r="BR7" s="626"/>
      <c r="BS7" s="627" t="s">
        <v>242</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23719266</v>
      </c>
      <c r="CS7" s="624"/>
      <c r="CT7" s="624"/>
      <c r="CU7" s="624"/>
      <c r="CV7" s="624"/>
      <c r="CW7" s="624"/>
      <c r="CX7" s="624"/>
      <c r="CY7" s="625"/>
      <c r="CZ7" s="626">
        <v>18</v>
      </c>
      <c r="DA7" s="626"/>
      <c r="DB7" s="626"/>
      <c r="DC7" s="626"/>
      <c r="DD7" s="632">
        <v>6685129</v>
      </c>
      <c r="DE7" s="624"/>
      <c r="DF7" s="624"/>
      <c r="DG7" s="624"/>
      <c r="DH7" s="624"/>
      <c r="DI7" s="624"/>
      <c r="DJ7" s="624"/>
      <c r="DK7" s="624"/>
      <c r="DL7" s="624"/>
      <c r="DM7" s="624"/>
      <c r="DN7" s="624"/>
      <c r="DO7" s="624"/>
      <c r="DP7" s="625"/>
      <c r="DQ7" s="632">
        <v>17343879</v>
      </c>
      <c r="DR7" s="624"/>
      <c r="DS7" s="624"/>
      <c r="DT7" s="624"/>
      <c r="DU7" s="624"/>
      <c r="DV7" s="624"/>
      <c r="DW7" s="624"/>
      <c r="DX7" s="624"/>
      <c r="DY7" s="624"/>
      <c r="DZ7" s="624"/>
      <c r="EA7" s="624"/>
      <c r="EB7" s="624"/>
      <c r="EC7" s="633"/>
    </row>
    <row r="8" spans="2:143" ht="11.25" customHeight="1" x14ac:dyDescent="0.2">
      <c r="B8" s="620" t="s">
        <v>247</v>
      </c>
      <c r="C8" s="621"/>
      <c r="D8" s="621"/>
      <c r="E8" s="621"/>
      <c r="F8" s="621"/>
      <c r="G8" s="621"/>
      <c r="H8" s="621"/>
      <c r="I8" s="621"/>
      <c r="J8" s="621"/>
      <c r="K8" s="621"/>
      <c r="L8" s="621"/>
      <c r="M8" s="621"/>
      <c r="N8" s="621"/>
      <c r="O8" s="621"/>
      <c r="P8" s="621"/>
      <c r="Q8" s="622"/>
      <c r="R8" s="623">
        <v>684694</v>
      </c>
      <c r="S8" s="624"/>
      <c r="T8" s="624"/>
      <c r="U8" s="624"/>
      <c r="V8" s="624"/>
      <c r="W8" s="624"/>
      <c r="X8" s="624"/>
      <c r="Y8" s="625"/>
      <c r="Z8" s="626">
        <v>0.5</v>
      </c>
      <c r="AA8" s="626"/>
      <c r="AB8" s="626"/>
      <c r="AC8" s="626"/>
      <c r="AD8" s="627">
        <v>684694</v>
      </c>
      <c r="AE8" s="627"/>
      <c r="AF8" s="627"/>
      <c r="AG8" s="627"/>
      <c r="AH8" s="627"/>
      <c r="AI8" s="627"/>
      <c r="AJ8" s="627"/>
      <c r="AK8" s="627"/>
      <c r="AL8" s="628">
        <v>0.9</v>
      </c>
      <c r="AM8" s="629"/>
      <c r="AN8" s="629"/>
      <c r="AO8" s="630"/>
      <c r="AP8" s="620" t="s">
        <v>248</v>
      </c>
      <c r="AQ8" s="621"/>
      <c r="AR8" s="621"/>
      <c r="AS8" s="621"/>
      <c r="AT8" s="621"/>
      <c r="AU8" s="621"/>
      <c r="AV8" s="621"/>
      <c r="AW8" s="621"/>
      <c r="AX8" s="621"/>
      <c r="AY8" s="621"/>
      <c r="AZ8" s="621"/>
      <c r="BA8" s="621"/>
      <c r="BB8" s="621"/>
      <c r="BC8" s="621"/>
      <c r="BD8" s="621"/>
      <c r="BE8" s="621"/>
      <c r="BF8" s="622"/>
      <c r="BG8" s="623">
        <v>473995</v>
      </c>
      <c r="BH8" s="624"/>
      <c r="BI8" s="624"/>
      <c r="BJ8" s="624"/>
      <c r="BK8" s="624"/>
      <c r="BL8" s="624"/>
      <c r="BM8" s="624"/>
      <c r="BN8" s="625"/>
      <c r="BO8" s="626">
        <v>1.2</v>
      </c>
      <c r="BP8" s="626"/>
      <c r="BQ8" s="626"/>
      <c r="BR8" s="626"/>
      <c r="BS8" s="627" t="s">
        <v>242</v>
      </c>
      <c r="BT8" s="627"/>
      <c r="BU8" s="627"/>
      <c r="BV8" s="627"/>
      <c r="BW8" s="627"/>
      <c r="BX8" s="627"/>
      <c r="BY8" s="627"/>
      <c r="BZ8" s="627"/>
      <c r="CA8" s="627"/>
      <c r="CB8" s="631"/>
      <c r="CD8" s="620" t="s">
        <v>249</v>
      </c>
      <c r="CE8" s="621"/>
      <c r="CF8" s="621"/>
      <c r="CG8" s="621"/>
      <c r="CH8" s="621"/>
      <c r="CI8" s="621"/>
      <c r="CJ8" s="621"/>
      <c r="CK8" s="621"/>
      <c r="CL8" s="621"/>
      <c r="CM8" s="621"/>
      <c r="CN8" s="621"/>
      <c r="CO8" s="621"/>
      <c r="CP8" s="621"/>
      <c r="CQ8" s="622"/>
      <c r="CR8" s="623">
        <v>55542774</v>
      </c>
      <c r="CS8" s="624"/>
      <c r="CT8" s="624"/>
      <c r="CU8" s="624"/>
      <c r="CV8" s="624"/>
      <c r="CW8" s="624"/>
      <c r="CX8" s="624"/>
      <c r="CY8" s="625"/>
      <c r="CZ8" s="626">
        <v>42.1</v>
      </c>
      <c r="DA8" s="626"/>
      <c r="DB8" s="626"/>
      <c r="DC8" s="626"/>
      <c r="DD8" s="632">
        <v>1572302</v>
      </c>
      <c r="DE8" s="624"/>
      <c r="DF8" s="624"/>
      <c r="DG8" s="624"/>
      <c r="DH8" s="624"/>
      <c r="DI8" s="624"/>
      <c r="DJ8" s="624"/>
      <c r="DK8" s="624"/>
      <c r="DL8" s="624"/>
      <c r="DM8" s="624"/>
      <c r="DN8" s="624"/>
      <c r="DO8" s="624"/>
      <c r="DP8" s="625"/>
      <c r="DQ8" s="632">
        <v>30716028</v>
      </c>
      <c r="DR8" s="624"/>
      <c r="DS8" s="624"/>
      <c r="DT8" s="624"/>
      <c r="DU8" s="624"/>
      <c r="DV8" s="624"/>
      <c r="DW8" s="624"/>
      <c r="DX8" s="624"/>
      <c r="DY8" s="624"/>
      <c r="DZ8" s="624"/>
      <c r="EA8" s="624"/>
      <c r="EB8" s="624"/>
      <c r="EC8" s="633"/>
    </row>
    <row r="9" spans="2:143" ht="11.25" customHeight="1" x14ac:dyDescent="0.2">
      <c r="B9" s="620" t="s">
        <v>250</v>
      </c>
      <c r="C9" s="621"/>
      <c r="D9" s="621"/>
      <c r="E9" s="621"/>
      <c r="F9" s="621"/>
      <c r="G9" s="621"/>
      <c r="H9" s="621"/>
      <c r="I9" s="621"/>
      <c r="J9" s="621"/>
      <c r="K9" s="621"/>
      <c r="L9" s="621"/>
      <c r="M9" s="621"/>
      <c r="N9" s="621"/>
      <c r="O9" s="621"/>
      <c r="P9" s="621"/>
      <c r="Q9" s="622"/>
      <c r="R9" s="623">
        <v>528112</v>
      </c>
      <c r="S9" s="624"/>
      <c r="T9" s="624"/>
      <c r="U9" s="624"/>
      <c r="V9" s="624"/>
      <c r="W9" s="624"/>
      <c r="X9" s="624"/>
      <c r="Y9" s="625"/>
      <c r="Z9" s="626">
        <v>0.4</v>
      </c>
      <c r="AA9" s="626"/>
      <c r="AB9" s="626"/>
      <c r="AC9" s="626"/>
      <c r="AD9" s="627">
        <v>528112</v>
      </c>
      <c r="AE9" s="627"/>
      <c r="AF9" s="627"/>
      <c r="AG9" s="627"/>
      <c r="AH9" s="627"/>
      <c r="AI9" s="627"/>
      <c r="AJ9" s="627"/>
      <c r="AK9" s="627"/>
      <c r="AL9" s="628">
        <v>0.7</v>
      </c>
      <c r="AM9" s="629"/>
      <c r="AN9" s="629"/>
      <c r="AO9" s="630"/>
      <c r="AP9" s="620" t="s">
        <v>251</v>
      </c>
      <c r="AQ9" s="621"/>
      <c r="AR9" s="621"/>
      <c r="AS9" s="621"/>
      <c r="AT9" s="621"/>
      <c r="AU9" s="621"/>
      <c r="AV9" s="621"/>
      <c r="AW9" s="621"/>
      <c r="AX9" s="621"/>
      <c r="AY9" s="621"/>
      <c r="AZ9" s="621"/>
      <c r="BA9" s="621"/>
      <c r="BB9" s="621"/>
      <c r="BC9" s="621"/>
      <c r="BD9" s="621"/>
      <c r="BE9" s="621"/>
      <c r="BF9" s="622"/>
      <c r="BG9" s="623">
        <v>36944450</v>
      </c>
      <c r="BH9" s="624"/>
      <c r="BI9" s="624"/>
      <c r="BJ9" s="624"/>
      <c r="BK9" s="624"/>
      <c r="BL9" s="624"/>
      <c r="BM9" s="624"/>
      <c r="BN9" s="625"/>
      <c r="BO9" s="626">
        <v>95.8</v>
      </c>
      <c r="BP9" s="626"/>
      <c r="BQ9" s="626"/>
      <c r="BR9" s="626"/>
      <c r="BS9" s="627" t="s">
        <v>134</v>
      </c>
      <c r="BT9" s="627"/>
      <c r="BU9" s="627"/>
      <c r="BV9" s="627"/>
      <c r="BW9" s="627"/>
      <c r="BX9" s="627"/>
      <c r="BY9" s="627"/>
      <c r="BZ9" s="627"/>
      <c r="CA9" s="627"/>
      <c r="CB9" s="631"/>
      <c r="CD9" s="620" t="s">
        <v>252</v>
      </c>
      <c r="CE9" s="621"/>
      <c r="CF9" s="621"/>
      <c r="CG9" s="621"/>
      <c r="CH9" s="621"/>
      <c r="CI9" s="621"/>
      <c r="CJ9" s="621"/>
      <c r="CK9" s="621"/>
      <c r="CL9" s="621"/>
      <c r="CM9" s="621"/>
      <c r="CN9" s="621"/>
      <c r="CO9" s="621"/>
      <c r="CP9" s="621"/>
      <c r="CQ9" s="622"/>
      <c r="CR9" s="623">
        <v>15991014</v>
      </c>
      <c r="CS9" s="624"/>
      <c r="CT9" s="624"/>
      <c r="CU9" s="624"/>
      <c r="CV9" s="624"/>
      <c r="CW9" s="624"/>
      <c r="CX9" s="624"/>
      <c r="CY9" s="625"/>
      <c r="CZ9" s="626">
        <v>12.1</v>
      </c>
      <c r="DA9" s="626"/>
      <c r="DB9" s="626"/>
      <c r="DC9" s="626"/>
      <c r="DD9" s="632">
        <v>80502</v>
      </c>
      <c r="DE9" s="624"/>
      <c r="DF9" s="624"/>
      <c r="DG9" s="624"/>
      <c r="DH9" s="624"/>
      <c r="DI9" s="624"/>
      <c r="DJ9" s="624"/>
      <c r="DK9" s="624"/>
      <c r="DL9" s="624"/>
      <c r="DM9" s="624"/>
      <c r="DN9" s="624"/>
      <c r="DO9" s="624"/>
      <c r="DP9" s="625"/>
      <c r="DQ9" s="632">
        <v>9109761</v>
      </c>
      <c r="DR9" s="624"/>
      <c r="DS9" s="624"/>
      <c r="DT9" s="624"/>
      <c r="DU9" s="624"/>
      <c r="DV9" s="624"/>
      <c r="DW9" s="624"/>
      <c r="DX9" s="624"/>
      <c r="DY9" s="624"/>
      <c r="DZ9" s="624"/>
      <c r="EA9" s="624"/>
      <c r="EB9" s="624"/>
      <c r="EC9" s="633"/>
    </row>
    <row r="10" spans="2:143" ht="11.25" customHeight="1" x14ac:dyDescent="0.2">
      <c r="B10" s="620" t="s">
        <v>253</v>
      </c>
      <c r="C10" s="621"/>
      <c r="D10" s="621"/>
      <c r="E10" s="621"/>
      <c r="F10" s="621"/>
      <c r="G10" s="621"/>
      <c r="H10" s="621"/>
      <c r="I10" s="621"/>
      <c r="J10" s="621"/>
      <c r="K10" s="621"/>
      <c r="L10" s="621"/>
      <c r="M10" s="621"/>
      <c r="N10" s="621"/>
      <c r="O10" s="621"/>
      <c r="P10" s="621"/>
      <c r="Q10" s="622"/>
      <c r="R10" s="623" t="s">
        <v>134</v>
      </c>
      <c r="S10" s="624"/>
      <c r="T10" s="624"/>
      <c r="U10" s="624"/>
      <c r="V10" s="624"/>
      <c r="W10" s="624"/>
      <c r="X10" s="624"/>
      <c r="Y10" s="625"/>
      <c r="Z10" s="626" t="s">
        <v>242</v>
      </c>
      <c r="AA10" s="626"/>
      <c r="AB10" s="626"/>
      <c r="AC10" s="626"/>
      <c r="AD10" s="627" t="s">
        <v>242</v>
      </c>
      <c r="AE10" s="627"/>
      <c r="AF10" s="627"/>
      <c r="AG10" s="627"/>
      <c r="AH10" s="627"/>
      <c r="AI10" s="627"/>
      <c r="AJ10" s="627"/>
      <c r="AK10" s="627"/>
      <c r="AL10" s="628" t="s">
        <v>134</v>
      </c>
      <c r="AM10" s="629"/>
      <c r="AN10" s="629"/>
      <c r="AO10" s="630"/>
      <c r="AP10" s="620" t="s">
        <v>254</v>
      </c>
      <c r="AQ10" s="621"/>
      <c r="AR10" s="621"/>
      <c r="AS10" s="621"/>
      <c r="AT10" s="621"/>
      <c r="AU10" s="621"/>
      <c r="AV10" s="621"/>
      <c r="AW10" s="621"/>
      <c r="AX10" s="621"/>
      <c r="AY10" s="621"/>
      <c r="AZ10" s="621"/>
      <c r="BA10" s="621"/>
      <c r="BB10" s="621"/>
      <c r="BC10" s="621"/>
      <c r="BD10" s="621"/>
      <c r="BE10" s="621"/>
      <c r="BF10" s="622"/>
      <c r="BG10" s="623" t="s">
        <v>134</v>
      </c>
      <c r="BH10" s="624"/>
      <c r="BI10" s="624"/>
      <c r="BJ10" s="624"/>
      <c r="BK10" s="624"/>
      <c r="BL10" s="624"/>
      <c r="BM10" s="624"/>
      <c r="BN10" s="625"/>
      <c r="BO10" s="626" t="s">
        <v>134</v>
      </c>
      <c r="BP10" s="626"/>
      <c r="BQ10" s="626"/>
      <c r="BR10" s="626"/>
      <c r="BS10" s="627" t="s">
        <v>134</v>
      </c>
      <c r="BT10" s="627"/>
      <c r="BU10" s="627"/>
      <c r="BV10" s="627"/>
      <c r="BW10" s="627"/>
      <c r="BX10" s="627"/>
      <c r="BY10" s="627"/>
      <c r="BZ10" s="627"/>
      <c r="CA10" s="627"/>
      <c r="CB10" s="631"/>
      <c r="CD10" s="620" t="s">
        <v>255</v>
      </c>
      <c r="CE10" s="621"/>
      <c r="CF10" s="621"/>
      <c r="CG10" s="621"/>
      <c r="CH10" s="621"/>
      <c r="CI10" s="621"/>
      <c r="CJ10" s="621"/>
      <c r="CK10" s="621"/>
      <c r="CL10" s="621"/>
      <c r="CM10" s="621"/>
      <c r="CN10" s="621"/>
      <c r="CO10" s="621"/>
      <c r="CP10" s="621"/>
      <c r="CQ10" s="622"/>
      <c r="CR10" s="623">
        <v>195015</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181325</v>
      </c>
      <c r="DR10" s="624"/>
      <c r="DS10" s="624"/>
      <c r="DT10" s="624"/>
      <c r="DU10" s="624"/>
      <c r="DV10" s="624"/>
      <c r="DW10" s="624"/>
      <c r="DX10" s="624"/>
      <c r="DY10" s="624"/>
      <c r="DZ10" s="624"/>
      <c r="EA10" s="624"/>
      <c r="EB10" s="624"/>
      <c r="EC10" s="633"/>
    </row>
    <row r="11" spans="2:143" ht="11.25" customHeight="1" x14ac:dyDescent="0.2">
      <c r="B11" s="620" t="s">
        <v>256</v>
      </c>
      <c r="C11" s="621"/>
      <c r="D11" s="621"/>
      <c r="E11" s="621"/>
      <c r="F11" s="621"/>
      <c r="G11" s="621"/>
      <c r="H11" s="621"/>
      <c r="I11" s="621"/>
      <c r="J11" s="621"/>
      <c r="K11" s="621"/>
      <c r="L11" s="621"/>
      <c r="M11" s="621"/>
      <c r="N11" s="621"/>
      <c r="O11" s="621"/>
      <c r="P11" s="621"/>
      <c r="Q11" s="622"/>
      <c r="R11" s="623">
        <v>6932001</v>
      </c>
      <c r="S11" s="624"/>
      <c r="T11" s="624"/>
      <c r="U11" s="624"/>
      <c r="V11" s="624"/>
      <c r="W11" s="624"/>
      <c r="X11" s="624"/>
      <c r="Y11" s="625"/>
      <c r="Z11" s="628">
        <v>5</v>
      </c>
      <c r="AA11" s="629"/>
      <c r="AB11" s="629"/>
      <c r="AC11" s="635"/>
      <c r="AD11" s="632">
        <v>6932001</v>
      </c>
      <c r="AE11" s="624"/>
      <c r="AF11" s="624"/>
      <c r="AG11" s="624"/>
      <c r="AH11" s="624"/>
      <c r="AI11" s="624"/>
      <c r="AJ11" s="624"/>
      <c r="AK11" s="625"/>
      <c r="AL11" s="628">
        <v>9.6</v>
      </c>
      <c r="AM11" s="629"/>
      <c r="AN11" s="629"/>
      <c r="AO11" s="630"/>
      <c r="AP11" s="620" t="s">
        <v>257</v>
      </c>
      <c r="AQ11" s="621"/>
      <c r="AR11" s="621"/>
      <c r="AS11" s="621"/>
      <c r="AT11" s="621"/>
      <c r="AU11" s="621"/>
      <c r="AV11" s="621"/>
      <c r="AW11" s="621"/>
      <c r="AX11" s="621"/>
      <c r="AY11" s="621"/>
      <c r="AZ11" s="621"/>
      <c r="BA11" s="621"/>
      <c r="BB11" s="621"/>
      <c r="BC11" s="621"/>
      <c r="BD11" s="621"/>
      <c r="BE11" s="621"/>
      <c r="BF11" s="622"/>
      <c r="BG11" s="623" t="s">
        <v>134</v>
      </c>
      <c r="BH11" s="624"/>
      <c r="BI11" s="624"/>
      <c r="BJ11" s="624"/>
      <c r="BK11" s="624"/>
      <c r="BL11" s="624"/>
      <c r="BM11" s="624"/>
      <c r="BN11" s="625"/>
      <c r="BO11" s="626" t="s">
        <v>134</v>
      </c>
      <c r="BP11" s="626"/>
      <c r="BQ11" s="626"/>
      <c r="BR11" s="626"/>
      <c r="BS11" s="627" t="s">
        <v>242</v>
      </c>
      <c r="BT11" s="627"/>
      <c r="BU11" s="627"/>
      <c r="BV11" s="627"/>
      <c r="BW11" s="627"/>
      <c r="BX11" s="627"/>
      <c r="BY11" s="627"/>
      <c r="BZ11" s="627"/>
      <c r="CA11" s="627"/>
      <c r="CB11" s="631"/>
      <c r="CD11" s="620" t="s">
        <v>258</v>
      </c>
      <c r="CE11" s="621"/>
      <c r="CF11" s="621"/>
      <c r="CG11" s="621"/>
      <c r="CH11" s="621"/>
      <c r="CI11" s="621"/>
      <c r="CJ11" s="621"/>
      <c r="CK11" s="621"/>
      <c r="CL11" s="621"/>
      <c r="CM11" s="621"/>
      <c r="CN11" s="621"/>
      <c r="CO11" s="621"/>
      <c r="CP11" s="621"/>
      <c r="CQ11" s="622"/>
      <c r="CR11" s="623" t="s">
        <v>242</v>
      </c>
      <c r="CS11" s="624"/>
      <c r="CT11" s="624"/>
      <c r="CU11" s="624"/>
      <c r="CV11" s="624"/>
      <c r="CW11" s="624"/>
      <c r="CX11" s="624"/>
      <c r="CY11" s="625"/>
      <c r="CZ11" s="626" t="s">
        <v>134</v>
      </c>
      <c r="DA11" s="626"/>
      <c r="DB11" s="626"/>
      <c r="DC11" s="626"/>
      <c r="DD11" s="632" t="s">
        <v>242</v>
      </c>
      <c r="DE11" s="624"/>
      <c r="DF11" s="624"/>
      <c r="DG11" s="624"/>
      <c r="DH11" s="624"/>
      <c r="DI11" s="624"/>
      <c r="DJ11" s="624"/>
      <c r="DK11" s="624"/>
      <c r="DL11" s="624"/>
      <c r="DM11" s="624"/>
      <c r="DN11" s="624"/>
      <c r="DO11" s="624"/>
      <c r="DP11" s="625"/>
      <c r="DQ11" s="632" t="s">
        <v>134</v>
      </c>
      <c r="DR11" s="624"/>
      <c r="DS11" s="624"/>
      <c r="DT11" s="624"/>
      <c r="DU11" s="624"/>
      <c r="DV11" s="624"/>
      <c r="DW11" s="624"/>
      <c r="DX11" s="624"/>
      <c r="DY11" s="624"/>
      <c r="DZ11" s="624"/>
      <c r="EA11" s="624"/>
      <c r="EB11" s="624"/>
      <c r="EC11" s="633"/>
    </row>
    <row r="12" spans="2:143" ht="11.25" customHeight="1" x14ac:dyDescent="0.2">
      <c r="B12" s="620" t="s">
        <v>259</v>
      </c>
      <c r="C12" s="621"/>
      <c r="D12" s="621"/>
      <c r="E12" s="621"/>
      <c r="F12" s="621"/>
      <c r="G12" s="621"/>
      <c r="H12" s="621"/>
      <c r="I12" s="621"/>
      <c r="J12" s="621"/>
      <c r="K12" s="621"/>
      <c r="L12" s="621"/>
      <c r="M12" s="621"/>
      <c r="N12" s="621"/>
      <c r="O12" s="621"/>
      <c r="P12" s="621"/>
      <c r="Q12" s="622"/>
      <c r="R12" s="623" t="s">
        <v>134</v>
      </c>
      <c r="S12" s="624"/>
      <c r="T12" s="624"/>
      <c r="U12" s="624"/>
      <c r="V12" s="624"/>
      <c r="W12" s="624"/>
      <c r="X12" s="624"/>
      <c r="Y12" s="625"/>
      <c r="Z12" s="626" t="s">
        <v>134</v>
      </c>
      <c r="AA12" s="626"/>
      <c r="AB12" s="626"/>
      <c r="AC12" s="626"/>
      <c r="AD12" s="627" t="s">
        <v>242</v>
      </c>
      <c r="AE12" s="627"/>
      <c r="AF12" s="627"/>
      <c r="AG12" s="627"/>
      <c r="AH12" s="627"/>
      <c r="AI12" s="627"/>
      <c r="AJ12" s="627"/>
      <c r="AK12" s="627"/>
      <c r="AL12" s="628" t="s">
        <v>242</v>
      </c>
      <c r="AM12" s="629"/>
      <c r="AN12" s="629"/>
      <c r="AO12" s="630"/>
      <c r="AP12" s="620" t="s">
        <v>260</v>
      </c>
      <c r="AQ12" s="621"/>
      <c r="AR12" s="621"/>
      <c r="AS12" s="621"/>
      <c r="AT12" s="621"/>
      <c r="AU12" s="621"/>
      <c r="AV12" s="621"/>
      <c r="AW12" s="621"/>
      <c r="AX12" s="621"/>
      <c r="AY12" s="621"/>
      <c r="AZ12" s="621"/>
      <c r="BA12" s="621"/>
      <c r="BB12" s="621"/>
      <c r="BC12" s="621"/>
      <c r="BD12" s="621"/>
      <c r="BE12" s="621"/>
      <c r="BF12" s="622"/>
      <c r="BG12" s="623" t="s">
        <v>134</v>
      </c>
      <c r="BH12" s="624"/>
      <c r="BI12" s="624"/>
      <c r="BJ12" s="624"/>
      <c r="BK12" s="624"/>
      <c r="BL12" s="624"/>
      <c r="BM12" s="624"/>
      <c r="BN12" s="625"/>
      <c r="BO12" s="626" t="s">
        <v>134</v>
      </c>
      <c r="BP12" s="626"/>
      <c r="BQ12" s="626"/>
      <c r="BR12" s="626"/>
      <c r="BS12" s="627" t="s">
        <v>134</v>
      </c>
      <c r="BT12" s="627"/>
      <c r="BU12" s="627"/>
      <c r="BV12" s="627"/>
      <c r="BW12" s="627"/>
      <c r="BX12" s="627"/>
      <c r="BY12" s="627"/>
      <c r="BZ12" s="627"/>
      <c r="CA12" s="627"/>
      <c r="CB12" s="631"/>
      <c r="CD12" s="620" t="s">
        <v>261</v>
      </c>
      <c r="CE12" s="621"/>
      <c r="CF12" s="621"/>
      <c r="CG12" s="621"/>
      <c r="CH12" s="621"/>
      <c r="CI12" s="621"/>
      <c r="CJ12" s="621"/>
      <c r="CK12" s="621"/>
      <c r="CL12" s="621"/>
      <c r="CM12" s="621"/>
      <c r="CN12" s="621"/>
      <c r="CO12" s="621"/>
      <c r="CP12" s="621"/>
      <c r="CQ12" s="622"/>
      <c r="CR12" s="623">
        <v>2622957</v>
      </c>
      <c r="CS12" s="624"/>
      <c r="CT12" s="624"/>
      <c r="CU12" s="624"/>
      <c r="CV12" s="624"/>
      <c r="CW12" s="624"/>
      <c r="CX12" s="624"/>
      <c r="CY12" s="625"/>
      <c r="CZ12" s="626">
        <v>2</v>
      </c>
      <c r="DA12" s="626"/>
      <c r="DB12" s="626"/>
      <c r="DC12" s="626"/>
      <c r="DD12" s="632" t="s">
        <v>242</v>
      </c>
      <c r="DE12" s="624"/>
      <c r="DF12" s="624"/>
      <c r="DG12" s="624"/>
      <c r="DH12" s="624"/>
      <c r="DI12" s="624"/>
      <c r="DJ12" s="624"/>
      <c r="DK12" s="624"/>
      <c r="DL12" s="624"/>
      <c r="DM12" s="624"/>
      <c r="DN12" s="624"/>
      <c r="DO12" s="624"/>
      <c r="DP12" s="625"/>
      <c r="DQ12" s="632">
        <v>2279959</v>
      </c>
      <c r="DR12" s="624"/>
      <c r="DS12" s="624"/>
      <c r="DT12" s="624"/>
      <c r="DU12" s="624"/>
      <c r="DV12" s="624"/>
      <c r="DW12" s="624"/>
      <c r="DX12" s="624"/>
      <c r="DY12" s="624"/>
      <c r="DZ12" s="624"/>
      <c r="EA12" s="624"/>
      <c r="EB12" s="624"/>
      <c r="EC12" s="633"/>
    </row>
    <row r="13" spans="2:143" ht="11.25" customHeight="1" x14ac:dyDescent="0.2">
      <c r="B13" s="620" t="s">
        <v>262</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242</v>
      </c>
      <c r="AA13" s="626"/>
      <c r="AB13" s="626"/>
      <c r="AC13" s="626"/>
      <c r="AD13" s="627" t="s">
        <v>134</v>
      </c>
      <c r="AE13" s="627"/>
      <c r="AF13" s="627"/>
      <c r="AG13" s="627"/>
      <c r="AH13" s="627"/>
      <c r="AI13" s="627"/>
      <c r="AJ13" s="627"/>
      <c r="AK13" s="627"/>
      <c r="AL13" s="628" t="s">
        <v>134</v>
      </c>
      <c r="AM13" s="629"/>
      <c r="AN13" s="629"/>
      <c r="AO13" s="630"/>
      <c r="AP13" s="620" t="s">
        <v>263</v>
      </c>
      <c r="AQ13" s="621"/>
      <c r="AR13" s="621"/>
      <c r="AS13" s="621"/>
      <c r="AT13" s="621"/>
      <c r="AU13" s="621"/>
      <c r="AV13" s="621"/>
      <c r="AW13" s="621"/>
      <c r="AX13" s="621"/>
      <c r="AY13" s="621"/>
      <c r="AZ13" s="621"/>
      <c r="BA13" s="621"/>
      <c r="BB13" s="621"/>
      <c r="BC13" s="621"/>
      <c r="BD13" s="621"/>
      <c r="BE13" s="621"/>
      <c r="BF13" s="622"/>
      <c r="BG13" s="623" t="s">
        <v>134</v>
      </c>
      <c r="BH13" s="624"/>
      <c r="BI13" s="624"/>
      <c r="BJ13" s="624"/>
      <c r="BK13" s="624"/>
      <c r="BL13" s="624"/>
      <c r="BM13" s="624"/>
      <c r="BN13" s="625"/>
      <c r="BO13" s="626" t="s">
        <v>134</v>
      </c>
      <c r="BP13" s="626"/>
      <c r="BQ13" s="626"/>
      <c r="BR13" s="626"/>
      <c r="BS13" s="627" t="s">
        <v>134</v>
      </c>
      <c r="BT13" s="627"/>
      <c r="BU13" s="627"/>
      <c r="BV13" s="627"/>
      <c r="BW13" s="627"/>
      <c r="BX13" s="627"/>
      <c r="BY13" s="627"/>
      <c r="BZ13" s="627"/>
      <c r="CA13" s="627"/>
      <c r="CB13" s="631"/>
      <c r="CD13" s="620" t="s">
        <v>264</v>
      </c>
      <c r="CE13" s="621"/>
      <c r="CF13" s="621"/>
      <c r="CG13" s="621"/>
      <c r="CH13" s="621"/>
      <c r="CI13" s="621"/>
      <c r="CJ13" s="621"/>
      <c r="CK13" s="621"/>
      <c r="CL13" s="621"/>
      <c r="CM13" s="621"/>
      <c r="CN13" s="621"/>
      <c r="CO13" s="621"/>
      <c r="CP13" s="621"/>
      <c r="CQ13" s="622"/>
      <c r="CR13" s="623">
        <v>5683402</v>
      </c>
      <c r="CS13" s="624"/>
      <c r="CT13" s="624"/>
      <c r="CU13" s="624"/>
      <c r="CV13" s="624"/>
      <c r="CW13" s="624"/>
      <c r="CX13" s="624"/>
      <c r="CY13" s="625"/>
      <c r="CZ13" s="626">
        <v>4.3</v>
      </c>
      <c r="DA13" s="626"/>
      <c r="DB13" s="626"/>
      <c r="DC13" s="626"/>
      <c r="DD13" s="632">
        <v>2541216</v>
      </c>
      <c r="DE13" s="624"/>
      <c r="DF13" s="624"/>
      <c r="DG13" s="624"/>
      <c r="DH13" s="624"/>
      <c r="DI13" s="624"/>
      <c r="DJ13" s="624"/>
      <c r="DK13" s="624"/>
      <c r="DL13" s="624"/>
      <c r="DM13" s="624"/>
      <c r="DN13" s="624"/>
      <c r="DO13" s="624"/>
      <c r="DP13" s="625"/>
      <c r="DQ13" s="632">
        <v>4194048</v>
      </c>
      <c r="DR13" s="624"/>
      <c r="DS13" s="624"/>
      <c r="DT13" s="624"/>
      <c r="DU13" s="624"/>
      <c r="DV13" s="624"/>
      <c r="DW13" s="624"/>
      <c r="DX13" s="624"/>
      <c r="DY13" s="624"/>
      <c r="DZ13" s="624"/>
      <c r="EA13" s="624"/>
      <c r="EB13" s="624"/>
      <c r="EC13" s="633"/>
    </row>
    <row r="14" spans="2:143" ht="11.25" customHeight="1" x14ac:dyDescent="0.2">
      <c r="B14" s="620" t="s">
        <v>265</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266</v>
      </c>
      <c r="AQ14" s="621"/>
      <c r="AR14" s="621"/>
      <c r="AS14" s="621"/>
      <c r="AT14" s="621"/>
      <c r="AU14" s="621"/>
      <c r="AV14" s="621"/>
      <c r="AW14" s="621"/>
      <c r="AX14" s="621"/>
      <c r="AY14" s="621"/>
      <c r="AZ14" s="621"/>
      <c r="BA14" s="621"/>
      <c r="BB14" s="621"/>
      <c r="BC14" s="621"/>
      <c r="BD14" s="621"/>
      <c r="BE14" s="621"/>
      <c r="BF14" s="622"/>
      <c r="BG14" s="623">
        <v>62732</v>
      </c>
      <c r="BH14" s="624"/>
      <c r="BI14" s="624"/>
      <c r="BJ14" s="624"/>
      <c r="BK14" s="624"/>
      <c r="BL14" s="624"/>
      <c r="BM14" s="624"/>
      <c r="BN14" s="625"/>
      <c r="BO14" s="626">
        <v>0.2</v>
      </c>
      <c r="BP14" s="626"/>
      <c r="BQ14" s="626"/>
      <c r="BR14" s="626"/>
      <c r="BS14" s="627" t="s">
        <v>242</v>
      </c>
      <c r="BT14" s="627"/>
      <c r="BU14" s="627"/>
      <c r="BV14" s="627"/>
      <c r="BW14" s="627"/>
      <c r="BX14" s="627"/>
      <c r="BY14" s="627"/>
      <c r="BZ14" s="627"/>
      <c r="CA14" s="627"/>
      <c r="CB14" s="631"/>
      <c r="CD14" s="620" t="s">
        <v>267</v>
      </c>
      <c r="CE14" s="621"/>
      <c r="CF14" s="621"/>
      <c r="CG14" s="621"/>
      <c r="CH14" s="621"/>
      <c r="CI14" s="621"/>
      <c r="CJ14" s="621"/>
      <c r="CK14" s="621"/>
      <c r="CL14" s="621"/>
      <c r="CM14" s="621"/>
      <c r="CN14" s="621"/>
      <c r="CO14" s="621"/>
      <c r="CP14" s="621"/>
      <c r="CQ14" s="622"/>
      <c r="CR14" s="623">
        <v>1049600</v>
      </c>
      <c r="CS14" s="624"/>
      <c r="CT14" s="624"/>
      <c r="CU14" s="624"/>
      <c r="CV14" s="624"/>
      <c r="CW14" s="624"/>
      <c r="CX14" s="624"/>
      <c r="CY14" s="625"/>
      <c r="CZ14" s="626">
        <v>0.8</v>
      </c>
      <c r="DA14" s="626"/>
      <c r="DB14" s="626"/>
      <c r="DC14" s="626"/>
      <c r="DD14" s="632">
        <v>341083</v>
      </c>
      <c r="DE14" s="624"/>
      <c r="DF14" s="624"/>
      <c r="DG14" s="624"/>
      <c r="DH14" s="624"/>
      <c r="DI14" s="624"/>
      <c r="DJ14" s="624"/>
      <c r="DK14" s="624"/>
      <c r="DL14" s="624"/>
      <c r="DM14" s="624"/>
      <c r="DN14" s="624"/>
      <c r="DO14" s="624"/>
      <c r="DP14" s="625"/>
      <c r="DQ14" s="632">
        <v>921793</v>
      </c>
      <c r="DR14" s="624"/>
      <c r="DS14" s="624"/>
      <c r="DT14" s="624"/>
      <c r="DU14" s="624"/>
      <c r="DV14" s="624"/>
      <c r="DW14" s="624"/>
      <c r="DX14" s="624"/>
      <c r="DY14" s="624"/>
      <c r="DZ14" s="624"/>
      <c r="EA14" s="624"/>
      <c r="EB14" s="624"/>
      <c r="EC14" s="633"/>
    </row>
    <row r="15" spans="2:143" ht="11.25" customHeight="1" x14ac:dyDescent="0.2">
      <c r="B15" s="620" t="s">
        <v>268</v>
      </c>
      <c r="C15" s="621"/>
      <c r="D15" s="621"/>
      <c r="E15" s="621"/>
      <c r="F15" s="621"/>
      <c r="G15" s="621"/>
      <c r="H15" s="621"/>
      <c r="I15" s="621"/>
      <c r="J15" s="621"/>
      <c r="K15" s="621"/>
      <c r="L15" s="621"/>
      <c r="M15" s="621"/>
      <c r="N15" s="621"/>
      <c r="O15" s="621"/>
      <c r="P15" s="621"/>
      <c r="Q15" s="622"/>
      <c r="R15" s="623" t="s">
        <v>134</v>
      </c>
      <c r="S15" s="624"/>
      <c r="T15" s="624"/>
      <c r="U15" s="624"/>
      <c r="V15" s="624"/>
      <c r="W15" s="624"/>
      <c r="X15" s="624"/>
      <c r="Y15" s="625"/>
      <c r="Z15" s="626" t="s">
        <v>134</v>
      </c>
      <c r="AA15" s="626"/>
      <c r="AB15" s="626"/>
      <c r="AC15" s="626"/>
      <c r="AD15" s="627" t="s">
        <v>134</v>
      </c>
      <c r="AE15" s="627"/>
      <c r="AF15" s="627"/>
      <c r="AG15" s="627"/>
      <c r="AH15" s="627"/>
      <c r="AI15" s="627"/>
      <c r="AJ15" s="627"/>
      <c r="AK15" s="627"/>
      <c r="AL15" s="628" t="s">
        <v>242</v>
      </c>
      <c r="AM15" s="629"/>
      <c r="AN15" s="629"/>
      <c r="AO15" s="630"/>
      <c r="AP15" s="620" t="s">
        <v>269</v>
      </c>
      <c r="AQ15" s="621"/>
      <c r="AR15" s="621"/>
      <c r="AS15" s="621"/>
      <c r="AT15" s="621"/>
      <c r="AU15" s="621"/>
      <c r="AV15" s="621"/>
      <c r="AW15" s="621"/>
      <c r="AX15" s="621"/>
      <c r="AY15" s="621"/>
      <c r="AZ15" s="621"/>
      <c r="BA15" s="621"/>
      <c r="BB15" s="621"/>
      <c r="BC15" s="621"/>
      <c r="BD15" s="621"/>
      <c r="BE15" s="621"/>
      <c r="BF15" s="622"/>
      <c r="BG15" s="623">
        <v>1060827</v>
      </c>
      <c r="BH15" s="624"/>
      <c r="BI15" s="624"/>
      <c r="BJ15" s="624"/>
      <c r="BK15" s="624"/>
      <c r="BL15" s="624"/>
      <c r="BM15" s="624"/>
      <c r="BN15" s="625"/>
      <c r="BO15" s="626">
        <v>2.8</v>
      </c>
      <c r="BP15" s="626"/>
      <c r="BQ15" s="626"/>
      <c r="BR15" s="626"/>
      <c r="BS15" s="627" t="s">
        <v>134</v>
      </c>
      <c r="BT15" s="627"/>
      <c r="BU15" s="627"/>
      <c r="BV15" s="627"/>
      <c r="BW15" s="627"/>
      <c r="BX15" s="627"/>
      <c r="BY15" s="627"/>
      <c r="BZ15" s="627"/>
      <c r="CA15" s="627"/>
      <c r="CB15" s="631"/>
      <c r="CD15" s="620" t="s">
        <v>270</v>
      </c>
      <c r="CE15" s="621"/>
      <c r="CF15" s="621"/>
      <c r="CG15" s="621"/>
      <c r="CH15" s="621"/>
      <c r="CI15" s="621"/>
      <c r="CJ15" s="621"/>
      <c r="CK15" s="621"/>
      <c r="CL15" s="621"/>
      <c r="CM15" s="621"/>
      <c r="CN15" s="621"/>
      <c r="CO15" s="621"/>
      <c r="CP15" s="621"/>
      <c r="CQ15" s="622"/>
      <c r="CR15" s="623">
        <v>25985351</v>
      </c>
      <c r="CS15" s="624"/>
      <c r="CT15" s="624"/>
      <c r="CU15" s="624"/>
      <c r="CV15" s="624"/>
      <c r="CW15" s="624"/>
      <c r="CX15" s="624"/>
      <c r="CY15" s="625"/>
      <c r="CZ15" s="626">
        <v>19.7</v>
      </c>
      <c r="DA15" s="626"/>
      <c r="DB15" s="626"/>
      <c r="DC15" s="626"/>
      <c r="DD15" s="632">
        <v>6050902</v>
      </c>
      <c r="DE15" s="624"/>
      <c r="DF15" s="624"/>
      <c r="DG15" s="624"/>
      <c r="DH15" s="624"/>
      <c r="DI15" s="624"/>
      <c r="DJ15" s="624"/>
      <c r="DK15" s="624"/>
      <c r="DL15" s="624"/>
      <c r="DM15" s="624"/>
      <c r="DN15" s="624"/>
      <c r="DO15" s="624"/>
      <c r="DP15" s="625"/>
      <c r="DQ15" s="632">
        <v>19803986</v>
      </c>
      <c r="DR15" s="624"/>
      <c r="DS15" s="624"/>
      <c r="DT15" s="624"/>
      <c r="DU15" s="624"/>
      <c r="DV15" s="624"/>
      <c r="DW15" s="624"/>
      <c r="DX15" s="624"/>
      <c r="DY15" s="624"/>
      <c r="DZ15" s="624"/>
      <c r="EA15" s="624"/>
      <c r="EB15" s="624"/>
      <c r="EC15" s="633"/>
    </row>
    <row r="16" spans="2:143" ht="11.25" customHeight="1" x14ac:dyDescent="0.2">
      <c r="B16" s="620" t="s">
        <v>271</v>
      </c>
      <c r="C16" s="621"/>
      <c r="D16" s="621"/>
      <c r="E16" s="621"/>
      <c r="F16" s="621"/>
      <c r="G16" s="621"/>
      <c r="H16" s="621"/>
      <c r="I16" s="621"/>
      <c r="J16" s="621"/>
      <c r="K16" s="621"/>
      <c r="L16" s="621"/>
      <c r="M16" s="621"/>
      <c r="N16" s="621"/>
      <c r="O16" s="621"/>
      <c r="P16" s="621"/>
      <c r="Q16" s="622"/>
      <c r="R16" s="623">
        <v>71681</v>
      </c>
      <c r="S16" s="624"/>
      <c r="T16" s="624"/>
      <c r="U16" s="624"/>
      <c r="V16" s="624"/>
      <c r="W16" s="624"/>
      <c r="X16" s="624"/>
      <c r="Y16" s="625"/>
      <c r="Z16" s="626">
        <v>0.1</v>
      </c>
      <c r="AA16" s="626"/>
      <c r="AB16" s="626"/>
      <c r="AC16" s="626"/>
      <c r="AD16" s="627">
        <v>71681</v>
      </c>
      <c r="AE16" s="627"/>
      <c r="AF16" s="627"/>
      <c r="AG16" s="627"/>
      <c r="AH16" s="627"/>
      <c r="AI16" s="627"/>
      <c r="AJ16" s="627"/>
      <c r="AK16" s="627"/>
      <c r="AL16" s="628">
        <v>0.1</v>
      </c>
      <c r="AM16" s="629"/>
      <c r="AN16" s="629"/>
      <c r="AO16" s="630"/>
      <c r="AP16" s="620" t="s">
        <v>272</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242</v>
      </c>
      <c r="BP16" s="626"/>
      <c r="BQ16" s="626"/>
      <c r="BR16" s="626"/>
      <c r="BS16" s="627" t="s">
        <v>134</v>
      </c>
      <c r="BT16" s="627"/>
      <c r="BU16" s="627"/>
      <c r="BV16" s="627"/>
      <c r="BW16" s="627"/>
      <c r="BX16" s="627"/>
      <c r="BY16" s="627"/>
      <c r="BZ16" s="627"/>
      <c r="CA16" s="627"/>
      <c r="CB16" s="631"/>
      <c r="CD16" s="620" t="s">
        <v>273</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134</v>
      </c>
      <c r="DE16" s="624"/>
      <c r="DF16" s="624"/>
      <c r="DG16" s="624"/>
      <c r="DH16" s="624"/>
      <c r="DI16" s="624"/>
      <c r="DJ16" s="624"/>
      <c r="DK16" s="624"/>
      <c r="DL16" s="624"/>
      <c r="DM16" s="624"/>
      <c r="DN16" s="624"/>
      <c r="DO16" s="624"/>
      <c r="DP16" s="625"/>
      <c r="DQ16" s="632" t="s">
        <v>242</v>
      </c>
      <c r="DR16" s="624"/>
      <c r="DS16" s="624"/>
      <c r="DT16" s="624"/>
      <c r="DU16" s="624"/>
      <c r="DV16" s="624"/>
      <c r="DW16" s="624"/>
      <c r="DX16" s="624"/>
      <c r="DY16" s="624"/>
      <c r="DZ16" s="624"/>
      <c r="EA16" s="624"/>
      <c r="EB16" s="624"/>
      <c r="EC16" s="633"/>
    </row>
    <row r="17" spans="2:133" ht="11.25" customHeight="1" x14ac:dyDescent="0.2">
      <c r="B17" s="620" t="s">
        <v>274</v>
      </c>
      <c r="C17" s="621"/>
      <c r="D17" s="621"/>
      <c r="E17" s="621"/>
      <c r="F17" s="621"/>
      <c r="G17" s="621"/>
      <c r="H17" s="621"/>
      <c r="I17" s="621"/>
      <c r="J17" s="621"/>
      <c r="K17" s="621"/>
      <c r="L17" s="621"/>
      <c r="M17" s="621"/>
      <c r="N17" s="621"/>
      <c r="O17" s="621"/>
      <c r="P17" s="621"/>
      <c r="Q17" s="622"/>
      <c r="R17" s="623" t="s">
        <v>242</v>
      </c>
      <c r="S17" s="624"/>
      <c r="T17" s="624"/>
      <c r="U17" s="624"/>
      <c r="V17" s="624"/>
      <c r="W17" s="624"/>
      <c r="X17" s="624"/>
      <c r="Y17" s="625"/>
      <c r="Z17" s="626" t="s">
        <v>242</v>
      </c>
      <c r="AA17" s="626"/>
      <c r="AB17" s="626"/>
      <c r="AC17" s="626"/>
      <c r="AD17" s="627" t="s">
        <v>242</v>
      </c>
      <c r="AE17" s="627"/>
      <c r="AF17" s="627"/>
      <c r="AG17" s="627"/>
      <c r="AH17" s="627"/>
      <c r="AI17" s="627"/>
      <c r="AJ17" s="627"/>
      <c r="AK17" s="627"/>
      <c r="AL17" s="628" t="s">
        <v>242</v>
      </c>
      <c r="AM17" s="629"/>
      <c r="AN17" s="629"/>
      <c r="AO17" s="630"/>
      <c r="AP17" s="620" t="s">
        <v>275</v>
      </c>
      <c r="AQ17" s="621"/>
      <c r="AR17" s="621"/>
      <c r="AS17" s="621"/>
      <c r="AT17" s="621"/>
      <c r="AU17" s="621"/>
      <c r="AV17" s="621"/>
      <c r="AW17" s="621"/>
      <c r="AX17" s="621"/>
      <c r="AY17" s="621"/>
      <c r="AZ17" s="621"/>
      <c r="BA17" s="621"/>
      <c r="BB17" s="621"/>
      <c r="BC17" s="621"/>
      <c r="BD17" s="621"/>
      <c r="BE17" s="621"/>
      <c r="BF17" s="622"/>
      <c r="BG17" s="623" t="s">
        <v>134</v>
      </c>
      <c r="BH17" s="624"/>
      <c r="BI17" s="624"/>
      <c r="BJ17" s="624"/>
      <c r="BK17" s="624"/>
      <c r="BL17" s="624"/>
      <c r="BM17" s="624"/>
      <c r="BN17" s="625"/>
      <c r="BO17" s="626" t="s">
        <v>242</v>
      </c>
      <c r="BP17" s="626"/>
      <c r="BQ17" s="626"/>
      <c r="BR17" s="626"/>
      <c r="BS17" s="627" t="s">
        <v>242</v>
      </c>
      <c r="BT17" s="627"/>
      <c r="BU17" s="627"/>
      <c r="BV17" s="627"/>
      <c r="BW17" s="627"/>
      <c r="BX17" s="627"/>
      <c r="BY17" s="627"/>
      <c r="BZ17" s="627"/>
      <c r="CA17" s="627"/>
      <c r="CB17" s="631"/>
      <c r="CD17" s="620" t="s">
        <v>276</v>
      </c>
      <c r="CE17" s="621"/>
      <c r="CF17" s="621"/>
      <c r="CG17" s="621"/>
      <c r="CH17" s="621"/>
      <c r="CI17" s="621"/>
      <c r="CJ17" s="621"/>
      <c r="CK17" s="621"/>
      <c r="CL17" s="621"/>
      <c r="CM17" s="621"/>
      <c r="CN17" s="621"/>
      <c r="CO17" s="621"/>
      <c r="CP17" s="621"/>
      <c r="CQ17" s="622"/>
      <c r="CR17" s="623">
        <v>582323</v>
      </c>
      <c r="CS17" s="624"/>
      <c r="CT17" s="624"/>
      <c r="CU17" s="624"/>
      <c r="CV17" s="624"/>
      <c r="CW17" s="624"/>
      <c r="CX17" s="624"/>
      <c r="CY17" s="625"/>
      <c r="CZ17" s="626">
        <v>0.4</v>
      </c>
      <c r="DA17" s="626"/>
      <c r="DB17" s="626"/>
      <c r="DC17" s="626"/>
      <c r="DD17" s="632" t="s">
        <v>134</v>
      </c>
      <c r="DE17" s="624"/>
      <c r="DF17" s="624"/>
      <c r="DG17" s="624"/>
      <c r="DH17" s="624"/>
      <c r="DI17" s="624"/>
      <c r="DJ17" s="624"/>
      <c r="DK17" s="624"/>
      <c r="DL17" s="624"/>
      <c r="DM17" s="624"/>
      <c r="DN17" s="624"/>
      <c r="DO17" s="624"/>
      <c r="DP17" s="625"/>
      <c r="DQ17" s="632">
        <v>582323</v>
      </c>
      <c r="DR17" s="624"/>
      <c r="DS17" s="624"/>
      <c r="DT17" s="624"/>
      <c r="DU17" s="624"/>
      <c r="DV17" s="624"/>
      <c r="DW17" s="624"/>
      <c r="DX17" s="624"/>
      <c r="DY17" s="624"/>
      <c r="DZ17" s="624"/>
      <c r="EA17" s="624"/>
      <c r="EB17" s="624"/>
      <c r="EC17" s="633"/>
    </row>
    <row r="18" spans="2:133" ht="11.25" customHeight="1" x14ac:dyDescent="0.2">
      <c r="B18" s="620" t="s">
        <v>277</v>
      </c>
      <c r="C18" s="621"/>
      <c r="D18" s="621"/>
      <c r="E18" s="621"/>
      <c r="F18" s="621"/>
      <c r="G18" s="621"/>
      <c r="H18" s="621"/>
      <c r="I18" s="621"/>
      <c r="J18" s="621"/>
      <c r="K18" s="621"/>
      <c r="L18" s="621"/>
      <c r="M18" s="621"/>
      <c r="N18" s="621"/>
      <c r="O18" s="621"/>
      <c r="P18" s="621"/>
      <c r="Q18" s="622"/>
      <c r="R18" s="623">
        <v>80928</v>
      </c>
      <c r="S18" s="624"/>
      <c r="T18" s="624"/>
      <c r="U18" s="624"/>
      <c r="V18" s="624"/>
      <c r="W18" s="624"/>
      <c r="X18" s="624"/>
      <c r="Y18" s="625"/>
      <c r="Z18" s="626">
        <v>0.1</v>
      </c>
      <c r="AA18" s="626"/>
      <c r="AB18" s="626"/>
      <c r="AC18" s="626"/>
      <c r="AD18" s="627">
        <v>80928</v>
      </c>
      <c r="AE18" s="627"/>
      <c r="AF18" s="627"/>
      <c r="AG18" s="627"/>
      <c r="AH18" s="627"/>
      <c r="AI18" s="627"/>
      <c r="AJ18" s="627"/>
      <c r="AK18" s="627"/>
      <c r="AL18" s="628">
        <v>0.1</v>
      </c>
      <c r="AM18" s="629"/>
      <c r="AN18" s="629"/>
      <c r="AO18" s="630"/>
      <c r="AP18" s="620" t="s">
        <v>278</v>
      </c>
      <c r="AQ18" s="621"/>
      <c r="AR18" s="621"/>
      <c r="AS18" s="621"/>
      <c r="AT18" s="621"/>
      <c r="AU18" s="621"/>
      <c r="AV18" s="621"/>
      <c r="AW18" s="621"/>
      <c r="AX18" s="621"/>
      <c r="AY18" s="621"/>
      <c r="AZ18" s="621"/>
      <c r="BA18" s="621"/>
      <c r="BB18" s="621"/>
      <c r="BC18" s="621"/>
      <c r="BD18" s="621"/>
      <c r="BE18" s="621"/>
      <c r="BF18" s="622"/>
      <c r="BG18" s="623" t="s">
        <v>134</v>
      </c>
      <c r="BH18" s="624"/>
      <c r="BI18" s="624"/>
      <c r="BJ18" s="624"/>
      <c r="BK18" s="624"/>
      <c r="BL18" s="624"/>
      <c r="BM18" s="624"/>
      <c r="BN18" s="625"/>
      <c r="BO18" s="626" t="s">
        <v>134</v>
      </c>
      <c r="BP18" s="626"/>
      <c r="BQ18" s="626"/>
      <c r="BR18" s="626"/>
      <c r="BS18" s="627" t="s">
        <v>134</v>
      </c>
      <c r="BT18" s="627"/>
      <c r="BU18" s="627"/>
      <c r="BV18" s="627"/>
      <c r="BW18" s="627"/>
      <c r="BX18" s="627"/>
      <c r="BY18" s="627"/>
      <c r="BZ18" s="627"/>
      <c r="CA18" s="627"/>
      <c r="CB18" s="631"/>
      <c r="CD18" s="620" t="s">
        <v>279</v>
      </c>
      <c r="CE18" s="621"/>
      <c r="CF18" s="621"/>
      <c r="CG18" s="621"/>
      <c r="CH18" s="621"/>
      <c r="CI18" s="621"/>
      <c r="CJ18" s="621"/>
      <c r="CK18" s="621"/>
      <c r="CL18" s="621"/>
      <c r="CM18" s="621"/>
      <c r="CN18" s="621"/>
      <c r="CO18" s="621"/>
      <c r="CP18" s="621"/>
      <c r="CQ18" s="622"/>
      <c r="CR18" s="623" t="s">
        <v>134</v>
      </c>
      <c r="CS18" s="624"/>
      <c r="CT18" s="624"/>
      <c r="CU18" s="624"/>
      <c r="CV18" s="624"/>
      <c r="CW18" s="624"/>
      <c r="CX18" s="624"/>
      <c r="CY18" s="625"/>
      <c r="CZ18" s="626" t="s">
        <v>242</v>
      </c>
      <c r="DA18" s="626"/>
      <c r="DB18" s="626"/>
      <c r="DC18" s="626"/>
      <c r="DD18" s="632" t="s">
        <v>134</v>
      </c>
      <c r="DE18" s="624"/>
      <c r="DF18" s="624"/>
      <c r="DG18" s="624"/>
      <c r="DH18" s="624"/>
      <c r="DI18" s="624"/>
      <c r="DJ18" s="624"/>
      <c r="DK18" s="624"/>
      <c r="DL18" s="624"/>
      <c r="DM18" s="624"/>
      <c r="DN18" s="624"/>
      <c r="DO18" s="624"/>
      <c r="DP18" s="625"/>
      <c r="DQ18" s="632" t="s">
        <v>134</v>
      </c>
      <c r="DR18" s="624"/>
      <c r="DS18" s="624"/>
      <c r="DT18" s="624"/>
      <c r="DU18" s="624"/>
      <c r="DV18" s="624"/>
      <c r="DW18" s="624"/>
      <c r="DX18" s="624"/>
      <c r="DY18" s="624"/>
      <c r="DZ18" s="624"/>
      <c r="EA18" s="624"/>
      <c r="EB18" s="624"/>
      <c r="EC18" s="633"/>
    </row>
    <row r="19" spans="2:133" ht="11.25" customHeight="1" x14ac:dyDescent="0.2">
      <c r="B19" s="620" t="s">
        <v>280</v>
      </c>
      <c r="C19" s="621"/>
      <c r="D19" s="621"/>
      <c r="E19" s="621"/>
      <c r="F19" s="621"/>
      <c r="G19" s="621"/>
      <c r="H19" s="621"/>
      <c r="I19" s="621"/>
      <c r="J19" s="621"/>
      <c r="K19" s="621"/>
      <c r="L19" s="621"/>
      <c r="M19" s="621"/>
      <c r="N19" s="621"/>
      <c r="O19" s="621"/>
      <c r="P19" s="621"/>
      <c r="Q19" s="622"/>
      <c r="R19" s="623">
        <v>80928</v>
      </c>
      <c r="S19" s="624"/>
      <c r="T19" s="624"/>
      <c r="U19" s="624"/>
      <c r="V19" s="624"/>
      <c r="W19" s="624"/>
      <c r="X19" s="624"/>
      <c r="Y19" s="625"/>
      <c r="Z19" s="626">
        <v>0.1</v>
      </c>
      <c r="AA19" s="626"/>
      <c r="AB19" s="626"/>
      <c r="AC19" s="626"/>
      <c r="AD19" s="627">
        <v>80928</v>
      </c>
      <c r="AE19" s="627"/>
      <c r="AF19" s="627"/>
      <c r="AG19" s="627"/>
      <c r="AH19" s="627"/>
      <c r="AI19" s="627"/>
      <c r="AJ19" s="627"/>
      <c r="AK19" s="627"/>
      <c r="AL19" s="628">
        <v>0.1</v>
      </c>
      <c r="AM19" s="629"/>
      <c r="AN19" s="629"/>
      <c r="AO19" s="630"/>
      <c r="AP19" s="620" t="s">
        <v>281</v>
      </c>
      <c r="AQ19" s="621"/>
      <c r="AR19" s="621"/>
      <c r="AS19" s="621"/>
      <c r="AT19" s="621"/>
      <c r="AU19" s="621"/>
      <c r="AV19" s="621"/>
      <c r="AW19" s="621"/>
      <c r="AX19" s="621"/>
      <c r="AY19" s="621"/>
      <c r="AZ19" s="621"/>
      <c r="BA19" s="621"/>
      <c r="BB19" s="621"/>
      <c r="BC19" s="621"/>
      <c r="BD19" s="621"/>
      <c r="BE19" s="621"/>
      <c r="BF19" s="622"/>
      <c r="BG19" s="623">
        <v>33486</v>
      </c>
      <c r="BH19" s="624"/>
      <c r="BI19" s="624"/>
      <c r="BJ19" s="624"/>
      <c r="BK19" s="624"/>
      <c r="BL19" s="624"/>
      <c r="BM19" s="624"/>
      <c r="BN19" s="625"/>
      <c r="BO19" s="626">
        <v>0.1</v>
      </c>
      <c r="BP19" s="626"/>
      <c r="BQ19" s="626"/>
      <c r="BR19" s="626"/>
      <c r="BS19" s="627" t="s">
        <v>242</v>
      </c>
      <c r="BT19" s="627"/>
      <c r="BU19" s="627"/>
      <c r="BV19" s="627"/>
      <c r="BW19" s="627"/>
      <c r="BX19" s="627"/>
      <c r="BY19" s="627"/>
      <c r="BZ19" s="627"/>
      <c r="CA19" s="627"/>
      <c r="CB19" s="631"/>
      <c r="CD19" s="620" t="s">
        <v>282</v>
      </c>
      <c r="CE19" s="621"/>
      <c r="CF19" s="621"/>
      <c r="CG19" s="621"/>
      <c r="CH19" s="621"/>
      <c r="CI19" s="621"/>
      <c r="CJ19" s="621"/>
      <c r="CK19" s="621"/>
      <c r="CL19" s="621"/>
      <c r="CM19" s="621"/>
      <c r="CN19" s="621"/>
      <c r="CO19" s="621"/>
      <c r="CP19" s="621"/>
      <c r="CQ19" s="622"/>
      <c r="CR19" s="623" t="s">
        <v>134</v>
      </c>
      <c r="CS19" s="624"/>
      <c r="CT19" s="624"/>
      <c r="CU19" s="624"/>
      <c r="CV19" s="624"/>
      <c r="CW19" s="624"/>
      <c r="CX19" s="624"/>
      <c r="CY19" s="625"/>
      <c r="CZ19" s="626" t="s">
        <v>134</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283</v>
      </c>
      <c r="C20" s="637"/>
      <c r="D20" s="637"/>
      <c r="E20" s="637"/>
      <c r="F20" s="637"/>
      <c r="G20" s="637"/>
      <c r="H20" s="637"/>
      <c r="I20" s="637"/>
      <c r="J20" s="637"/>
      <c r="K20" s="637"/>
      <c r="L20" s="637"/>
      <c r="M20" s="637"/>
      <c r="N20" s="637"/>
      <c r="O20" s="637"/>
      <c r="P20" s="637"/>
      <c r="Q20" s="638"/>
      <c r="R20" s="623" t="s">
        <v>242</v>
      </c>
      <c r="S20" s="624"/>
      <c r="T20" s="624"/>
      <c r="U20" s="624"/>
      <c r="V20" s="624"/>
      <c r="W20" s="624"/>
      <c r="X20" s="624"/>
      <c r="Y20" s="625"/>
      <c r="Z20" s="626" t="s">
        <v>134</v>
      </c>
      <c r="AA20" s="626"/>
      <c r="AB20" s="626"/>
      <c r="AC20" s="626"/>
      <c r="AD20" s="627" t="s">
        <v>242</v>
      </c>
      <c r="AE20" s="627"/>
      <c r="AF20" s="627"/>
      <c r="AG20" s="627"/>
      <c r="AH20" s="627"/>
      <c r="AI20" s="627"/>
      <c r="AJ20" s="627"/>
      <c r="AK20" s="627"/>
      <c r="AL20" s="628" t="s">
        <v>134</v>
      </c>
      <c r="AM20" s="629"/>
      <c r="AN20" s="629"/>
      <c r="AO20" s="630"/>
      <c r="AP20" s="620" t="s">
        <v>284</v>
      </c>
      <c r="AQ20" s="621"/>
      <c r="AR20" s="621"/>
      <c r="AS20" s="621"/>
      <c r="AT20" s="621"/>
      <c r="AU20" s="621"/>
      <c r="AV20" s="621"/>
      <c r="AW20" s="621"/>
      <c r="AX20" s="621"/>
      <c r="AY20" s="621"/>
      <c r="AZ20" s="621"/>
      <c r="BA20" s="621"/>
      <c r="BB20" s="621"/>
      <c r="BC20" s="621"/>
      <c r="BD20" s="621"/>
      <c r="BE20" s="621"/>
      <c r="BF20" s="622"/>
      <c r="BG20" s="623">
        <v>33486</v>
      </c>
      <c r="BH20" s="624"/>
      <c r="BI20" s="624"/>
      <c r="BJ20" s="624"/>
      <c r="BK20" s="624"/>
      <c r="BL20" s="624"/>
      <c r="BM20" s="624"/>
      <c r="BN20" s="625"/>
      <c r="BO20" s="626">
        <v>0.1</v>
      </c>
      <c r="BP20" s="626"/>
      <c r="BQ20" s="626"/>
      <c r="BR20" s="626"/>
      <c r="BS20" s="627" t="s">
        <v>242</v>
      </c>
      <c r="BT20" s="627"/>
      <c r="BU20" s="627"/>
      <c r="BV20" s="627"/>
      <c r="BW20" s="627"/>
      <c r="BX20" s="627"/>
      <c r="BY20" s="627"/>
      <c r="BZ20" s="627"/>
      <c r="CA20" s="627"/>
      <c r="CB20" s="631"/>
      <c r="CD20" s="620" t="s">
        <v>285</v>
      </c>
      <c r="CE20" s="621"/>
      <c r="CF20" s="621"/>
      <c r="CG20" s="621"/>
      <c r="CH20" s="621"/>
      <c r="CI20" s="621"/>
      <c r="CJ20" s="621"/>
      <c r="CK20" s="621"/>
      <c r="CL20" s="621"/>
      <c r="CM20" s="621"/>
      <c r="CN20" s="621"/>
      <c r="CO20" s="621"/>
      <c r="CP20" s="621"/>
      <c r="CQ20" s="622"/>
      <c r="CR20" s="623">
        <v>132020929</v>
      </c>
      <c r="CS20" s="624"/>
      <c r="CT20" s="624"/>
      <c r="CU20" s="624"/>
      <c r="CV20" s="624"/>
      <c r="CW20" s="624"/>
      <c r="CX20" s="624"/>
      <c r="CY20" s="625"/>
      <c r="CZ20" s="626">
        <v>100</v>
      </c>
      <c r="DA20" s="626"/>
      <c r="DB20" s="626"/>
      <c r="DC20" s="626"/>
      <c r="DD20" s="632">
        <v>17271134</v>
      </c>
      <c r="DE20" s="624"/>
      <c r="DF20" s="624"/>
      <c r="DG20" s="624"/>
      <c r="DH20" s="624"/>
      <c r="DI20" s="624"/>
      <c r="DJ20" s="624"/>
      <c r="DK20" s="624"/>
      <c r="DL20" s="624"/>
      <c r="DM20" s="624"/>
      <c r="DN20" s="624"/>
      <c r="DO20" s="624"/>
      <c r="DP20" s="625"/>
      <c r="DQ20" s="632">
        <v>85781569</v>
      </c>
      <c r="DR20" s="624"/>
      <c r="DS20" s="624"/>
      <c r="DT20" s="624"/>
      <c r="DU20" s="624"/>
      <c r="DV20" s="624"/>
      <c r="DW20" s="624"/>
      <c r="DX20" s="624"/>
      <c r="DY20" s="624"/>
      <c r="DZ20" s="624"/>
      <c r="EA20" s="624"/>
      <c r="EB20" s="624"/>
      <c r="EC20" s="633"/>
    </row>
    <row r="21" spans="2:133" ht="11.25" customHeight="1" x14ac:dyDescent="0.2">
      <c r="B21" s="620" t="s">
        <v>286</v>
      </c>
      <c r="C21" s="621"/>
      <c r="D21" s="621"/>
      <c r="E21" s="621"/>
      <c r="F21" s="621"/>
      <c r="G21" s="621"/>
      <c r="H21" s="621"/>
      <c r="I21" s="621"/>
      <c r="J21" s="621"/>
      <c r="K21" s="621"/>
      <c r="L21" s="621"/>
      <c r="M21" s="621"/>
      <c r="N21" s="621"/>
      <c r="O21" s="621"/>
      <c r="P21" s="621"/>
      <c r="Q21" s="622"/>
      <c r="R21" s="623" t="s">
        <v>134</v>
      </c>
      <c r="S21" s="624"/>
      <c r="T21" s="624"/>
      <c r="U21" s="624"/>
      <c r="V21" s="624"/>
      <c r="W21" s="624"/>
      <c r="X21" s="624"/>
      <c r="Y21" s="625"/>
      <c r="Z21" s="626" t="s">
        <v>134</v>
      </c>
      <c r="AA21" s="626"/>
      <c r="AB21" s="626"/>
      <c r="AC21" s="626"/>
      <c r="AD21" s="627" t="s">
        <v>134</v>
      </c>
      <c r="AE21" s="627"/>
      <c r="AF21" s="627"/>
      <c r="AG21" s="627"/>
      <c r="AH21" s="627"/>
      <c r="AI21" s="627"/>
      <c r="AJ21" s="627"/>
      <c r="AK21" s="627"/>
      <c r="AL21" s="628" t="s">
        <v>134</v>
      </c>
      <c r="AM21" s="629"/>
      <c r="AN21" s="629"/>
      <c r="AO21" s="630"/>
      <c r="AP21" s="620" t="s">
        <v>287</v>
      </c>
      <c r="AQ21" s="639"/>
      <c r="AR21" s="639"/>
      <c r="AS21" s="639"/>
      <c r="AT21" s="639"/>
      <c r="AU21" s="639"/>
      <c r="AV21" s="639"/>
      <c r="AW21" s="639"/>
      <c r="AX21" s="639"/>
      <c r="AY21" s="639"/>
      <c r="AZ21" s="639"/>
      <c r="BA21" s="639"/>
      <c r="BB21" s="639"/>
      <c r="BC21" s="639"/>
      <c r="BD21" s="639"/>
      <c r="BE21" s="639"/>
      <c r="BF21" s="640"/>
      <c r="BG21" s="623">
        <v>33486</v>
      </c>
      <c r="BH21" s="624"/>
      <c r="BI21" s="624"/>
      <c r="BJ21" s="624"/>
      <c r="BK21" s="624"/>
      <c r="BL21" s="624"/>
      <c r="BM21" s="624"/>
      <c r="BN21" s="625"/>
      <c r="BO21" s="626">
        <v>0.1</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288</v>
      </c>
      <c r="C22" s="621"/>
      <c r="D22" s="621"/>
      <c r="E22" s="621"/>
      <c r="F22" s="621"/>
      <c r="G22" s="621"/>
      <c r="H22" s="621"/>
      <c r="I22" s="621"/>
      <c r="J22" s="621"/>
      <c r="K22" s="621"/>
      <c r="L22" s="621"/>
      <c r="M22" s="621"/>
      <c r="N22" s="621"/>
      <c r="O22" s="621"/>
      <c r="P22" s="621"/>
      <c r="Q22" s="622"/>
      <c r="R22" s="623" t="s">
        <v>134</v>
      </c>
      <c r="S22" s="624"/>
      <c r="T22" s="624"/>
      <c r="U22" s="624"/>
      <c r="V22" s="624"/>
      <c r="W22" s="624"/>
      <c r="X22" s="624"/>
      <c r="Y22" s="625"/>
      <c r="Z22" s="626" t="s">
        <v>134</v>
      </c>
      <c r="AA22" s="626"/>
      <c r="AB22" s="626"/>
      <c r="AC22" s="626"/>
      <c r="AD22" s="627" t="s">
        <v>134</v>
      </c>
      <c r="AE22" s="627"/>
      <c r="AF22" s="627"/>
      <c r="AG22" s="627"/>
      <c r="AH22" s="627"/>
      <c r="AI22" s="627"/>
      <c r="AJ22" s="627"/>
      <c r="AK22" s="627"/>
      <c r="AL22" s="628" t="s">
        <v>242</v>
      </c>
      <c r="AM22" s="629"/>
      <c r="AN22" s="629"/>
      <c r="AO22" s="630"/>
      <c r="AP22" s="620" t="s">
        <v>289</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290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291</v>
      </c>
      <c r="C23" s="621"/>
      <c r="D23" s="621"/>
      <c r="E23" s="621"/>
      <c r="F23" s="621"/>
      <c r="G23" s="621"/>
      <c r="H23" s="621"/>
      <c r="I23" s="621"/>
      <c r="J23" s="621"/>
      <c r="K23" s="621"/>
      <c r="L23" s="621"/>
      <c r="M23" s="621"/>
      <c r="N23" s="621"/>
      <c r="O23" s="621"/>
      <c r="P23" s="621"/>
      <c r="Q23" s="622"/>
      <c r="R23" s="623" t="s">
        <v>242</v>
      </c>
      <c r="S23" s="624"/>
      <c r="T23" s="624"/>
      <c r="U23" s="624"/>
      <c r="V23" s="624"/>
      <c r="W23" s="624"/>
      <c r="X23" s="624"/>
      <c r="Y23" s="625"/>
      <c r="Z23" s="626" t="s">
        <v>134</v>
      </c>
      <c r="AA23" s="626"/>
      <c r="AB23" s="626"/>
      <c r="AC23" s="626"/>
      <c r="AD23" s="627" t="s">
        <v>242</v>
      </c>
      <c r="AE23" s="627"/>
      <c r="AF23" s="627"/>
      <c r="AG23" s="627"/>
      <c r="AH23" s="627"/>
      <c r="AI23" s="627"/>
      <c r="AJ23" s="627"/>
      <c r="AK23" s="627"/>
      <c r="AL23" s="628" t="s">
        <v>134</v>
      </c>
      <c r="AM23" s="629"/>
      <c r="AN23" s="629"/>
      <c r="AO23" s="630"/>
      <c r="AP23" s="620" t="s">
        <v>292</v>
      </c>
      <c r="AQ23" s="639"/>
      <c r="AR23" s="639"/>
      <c r="AS23" s="639"/>
      <c r="AT23" s="639"/>
      <c r="AU23" s="639"/>
      <c r="AV23" s="639"/>
      <c r="AW23" s="639"/>
      <c r="AX23" s="639"/>
      <c r="AY23" s="639"/>
      <c r="AZ23" s="639"/>
      <c r="BA23" s="639"/>
      <c r="BB23" s="639"/>
      <c r="BC23" s="639"/>
      <c r="BD23" s="639"/>
      <c r="BE23" s="639"/>
      <c r="BF23" s="640"/>
      <c r="BG23" s="623" t="s">
        <v>242</v>
      </c>
      <c r="BH23" s="624"/>
      <c r="BI23" s="624"/>
      <c r="BJ23" s="624"/>
      <c r="BK23" s="624"/>
      <c r="BL23" s="624"/>
      <c r="BM23" s="624"/>
      <c r="BN23" s="625"/>
      <c r="BO23" s="626" t="s">
        <v>134</v>
      </c>
      <c r="BP23" s="626"/>
      <c r="BQ23" s="626"/>
      <c r="BR23" s="626"/>
      <c r="BS23" s="627" t="s">
        <v>134</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293</v>
      </c>
      <c r="CS23" s="606"/>
      <c r="CT23" s="606"/>
      <c r="CU23" s="606"/>
      <c r="CV23" s="606"/>
      <c r="CW23" s="606"/>
      <c r="CX23" s="606"/>
      <c r="CY23" s="607"/>
      <c r="CZ23" s="605" t="s">
        <v>294</v>
      </c>
      <c r="DA23" s="606"/>
      <c r="DB23" s="606"/>
      <c r="DC23" s="607"/>
      <c r="DD23" s="605" t="s">
        <v>295</v>
      </c>
      <c r="DE23" s="606"/>
      <c r="DF23" s="606"/>
      <c r="DG23" s="606"/>
      <c r="DH23" s="606"/>
      <c r="DI23" s="606"/>
      <c r="DJ23" s="606"/>
      <c r="DK23" s="607"/>
      <c r="DL23" s="650" t="s">
        <v>296</v>
      </c>
      <c r="DM23" s="651"/>
      <c r="DN23" s="651"/>
      <c r="DO23" s="651"/>
      <c r="DP23" s="651"/>
      <c r="DQ23" s="651"/>
      <c r="DR23" s="651"/>
      <c r="DS23" s="651"/>
      <c r="DT23" s="651"/>
      <c r="DU23" s="651"/>
      <c r="DV23" s="652"/>
      <c r="DW23" s="605" t="s">
        <v>297</v>
      </c>
      <c r="DX23" s="606"/>
      <c r="DY23" s="606"/>
      <c r="DZ23" s="606"/>
      <c r="EA23" s="606"/>
      <c r="EB23" s="606"/>
      <c r="EC23" s="607"/>
    </row>
    <row r="24" spans="2:133" ht="11.25" customHeight="1" x14ac:dyDescent="0.2">
      <c r="B24" s="620" t="s">
        <v>298</v>
      </c>
      <c r="C24" s="621"/>
      <c r="D24" s="621"/>
      <c r="E24" s="621"/>
      <c r="F24" s="621"/>
      <c r="G24" s="621"/>
      <c r="H24" s="621"/>
      <c r="I24" s="621"/>
      <c r="J24" s="621"/>
      <c r="K24" s="621"/>
      <c r="L24" s="621"/>
      <c r="M24" s="621"/>
      <c r="N24" s="621"/>
      <c r="O24" s="621"/>
      <c r="P24" s="621"/>
      <c r="Q24" s="622"/>
      <c r="R24" s="623" t="s">
        <v>242</v>
      </c>
      <c r="S24" s="624"/>
      <c r="T24" s="624"/>
      <c r="U24" s="624"/>
      <c r="V24" s="624"/>
      <c r="W24" s="624"/>
      <c r="X24" s="624"/>
      <c r="Y24" s="625"/>
      <c r="Z24" s="626" t="s">
        <v>242</v>
      </c>
      <c r="AA24" s="626"/>
      <c r="AB24" s="626"/>
      <c r="AC24" s="626"/>
      <c r="AD24" s="627" t="s">
        <v>242</v>
      </c>
      <c r="AE24" s="627"/>
      <c r="AF24" s="627"/>
      <c r="AG24" s="627"/>
      <c r="AH24" s="627"/>
      <c r="AI24" s="627"/>
      <c r="AJ24" s="627"/>
      <c r="AK24" s="627"/>
      <c r="AL24" s="628" t="s">
        <v>242</v>
      </c>
      <c r="AM24" s="629"/>
      <c r="AN24" s="629"/>
      <c r="AO24" s="630"/>
      <c r="AP24" s="620" t="s">
        <v>299</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242</v>
      </c>
      <c r="BP24" s="626"/>
      <c r="BQ24" s="626"/>
      <c r="BR24" s="626"/>
      <c r="BS24" s="627" t="s">
        <v>134</v>
      </c>
      <c r="BT24" s="627"/>
      <c r="BU24" s="627"/>
      <c r="BV24" s="627"/>
      <c r="BW24" s="627"/>
      <c r="BX24" s="627"/>
      <c r="BY24" s="627"/>
      <c r="BZ24" s="627"/>
      <c r="CA24" s="627"/>
      <c r="CB24" s="631"/>
      <c r="CD24" s="609" t="s">
        <v>300</v>
      </c>
      <c r="CE24" s="610"/>
      <c r="CF24" s="610"/>
      <c r="CG24" s="610"/>
      <c r="CH24" s="610"/>
      <c r="CI24" s="610"/>
      <c r="CJ24" s="610"/>
      <c r="CK24" s="610"/>
      <c r="CL24" s="610"/>
      <c r="CM24" s="610"/>
      <c r="CN24" s="610"/>
      <c r="CO24" s="610"/>
      <c r="CP24" s="610"/>
      <c r="CQ24" s="611"/>
      <c r="CR24" s="612">
        <v>48826975</v>
      </c>
      <c r="CS24" s="613"/>
      <c r="CT24" s="613"/>
      <c r="CU24" s="613"/>
      <c r="CV24" s="613"/>
      <c r="CW24" s="613"/>
      <c r="CX24" s="613"/>
      <c r="CY24" s="614"/>
      <c r="CZ24" s="617">
        <v>37</v>
      </c>
      <c r="DA24" s="618"/>
      <c r="DB24" s="618"/>
      <c r="DC24" s="634"/>
      <c r="DD24" s="658">
        <v>29702517</v>
      </c>
      <c r="DE24" s="613"/>
      <c r="DF24" s="613"/>
      <c r="DG24" s="613"/>
      <c r="DH24" s="613"/>
      <c r="DI24" s="613"/>
      <c r="DJ24" s="613"/>
      <c r="DK24" s="614"/>
      <c r="DL24" s="658">
        <v>28711659</v>
      </c>
      <c r="DM24" s="613"/>
      <c r="DN24" s="613"/>
      <c r="DO24" s="613"/>
      <c r="DP24" s="613"/>
      <c r="DQ24" s="613"/>
      <c r="DR24" s="613"/>
      <c r="DS24" s="613"/>
      <c r="DT24" s="613"/>
      <c r="DU24" s="613"/>
      <c r="DV24" s="614"/>
      <c r="DW24" s="617">
        <v>39.700000000000003</v>
      </c>
      <c r="DX24" s="618"/>
      <c r="DY24" s="618"/>
      <c r="DZ24" s="618"/>
      <c r="EA24" s="618"/>
      <c r="EB24" s="618"/>
      <c r="EC24" s="619"/>
    </row>
    <row r="25" spans="2:133" ht="11.25" customHeight="1" x14ac:dyDescent="0.2">
      <c r="B25" s="620" t="s">
        <v>301</v>
      </c>
      <c r="C25" s="621"/>
      <c r="D25" s="621"/>
      <c r="E25" s="621"/>
      <c r="F25" s="621"/>
      <c r="G25" s="621"/>
      <c r="H25" s="621"/>
      <c r="I25" s="621"/>
      <c r="J25" s="621"/>
      <c r="K25" s="621"/>
      <c r="L25" s="621"/>
      <c r="M25" s="621"/>
      <c r="N25" s="621"/>
      <c r="O25" s="621"/>
      <c r="P25" s="621"/>
      <c r="Q25" s="622"/>
      <c r="R25" s="623">
        <v>47290614</v>
      </c>
      <c r="S25" s="624"/>
      <c r="T25" s="624"/>
      <c r="U25" s="624"/>
      <c r="V25" s="624"/>
      <c r="W25" s="624"/>
      <c r="X25" s="624"/>
      <c r="Y25" s="625"/>
      <c r="Z25" s="626">
        <v>34.299999999999997</v>
      </c>
      <c r="AA25" s="626"/>
      <c r="AB25" s="626"/>
      <c r="AC25" s="626"/>
      <c r="AD25" s="627">
        <v>47290614</v>
      </c>
      <c r="AE25" s="627"/>
      <c r="AF25" s="627"/>
      <c r="AG25" s="627"/>
      <c r="AH25" s="627"/>
      <c r="AI25" s="627"/>
      <c r="AJ25" s="627"/>
      <c r="AK25" s="627"/>
      <c r="AL25" s="628">
        <v>65.3</v>
      </c>
      <c r="AM25" s="629"/>
      <c r="AN25" s="629"/>
      <c r="AO25" s="630"/>
      <c r="AP25" s="620" t="s">
        <v>302</v>
      </c>
      <c r="AQ25" s="639"/>
      <c r="AR25" s="639"/>
      <c r="AS25" s="639"/>
      <c r="AT25" s="639"/>
      <c r="AU25" s="639"/>
      <c r="AV25" s="639"/>
      <c r="AW25" s="639"/>
      <c r="AX25" s="639"/>
      <c r="AY25" s="639"/>
      <c r="AZ25" s="639"/>
      <c r="BA25" s="639"/>
      <c r="BB25" s="639"/>
      <c r="BC25" s="639"/>
      <c r="BD25" s="639"/>
      <c r="BE25" s="639"/>
      <c r="BF25" s="640"/>
      <c r="BG25" s="623" t="s">
        <v>134</v>
      </c>
      <c r="BH25" s="624"/>
      <c r="BI25" s="624"/>
      <c r="BJ25" s="624"/>
      <c r="BK25" s="624"/>
      <c r="BL25" s="624"/>
      <c r="BM25" s="624"/>
      <c r="BN25" s="625"/>
      <c r="BO25" s="626" t="s">
        <v>242</v>
      </c>
      <c r="BP25" s="626"/>
      <c r="BQ25" s="626"/>
      <c r="BR25" s="626"/>
      <c r="BS25" s="627" t="s">
        <v>242</v>
      </c>
      <c r="BT25" s="627"/>
      <c r="BU25" s="627"/>
      <c r="BV25" s="627"/>
      <c r="BW25" s="627"/>
      <c r="BX25" s="627"/>
      <c r="BY25" s="627"/>
      <c r="BZ25" s="627"/>
      <c r="CA25" s="627"/>
      <c r="CB25" s="631"/>
      <c r="CD25" s="620" t="s">
        <v>303</v>
      </c>
      <c r="CE25" s="621"/>
      <c r="CF25" s="621"/>
      <c r="CG25" s="621"/>
      <c r="CH25" s="621"/>
      <c r="CI25" s="621"/>
      <c r="CJ25" s="621"/>
      <c r="CK25" s="621"/>
      <c r="CL25" s="621"/>
      <c r="CM25" s="621"/>
      <c r="CN25" s="621"/>
      <c r="CO25" s="621"/>
      <c r="CP25" s="621"/>
      <c r="CQ25" s="622"/>
      <c r="CR25" s="623">
        <v>21531889</v>
      </c>
      <c r="CS25" s="655"/>
      <c r="CT25" s="655"/>
      <c r="CU25" s="655"/>
      <c r="CV25" s="655"/>
      <c r="CW25" s="655"/>
      <c r="CX25" s="655"/>
      <c r="CY25" s="656"/>
      <c r="CZ25" s="628">
        <v>16.3</v>
      </c>
      <c r="DA25" s="653"/>
      <c r="DB25" s="653"/>
      <c r="DC25" s="657"/>
      <c r="DD25" s="632">
        <v>19561110</v>
      </c>
      <c r="DE25" s="655"/>
      <c r="DF25" s="655"/>
      <c r="DG25" s="655"/>
      <c r="DH25" s="655"/>
      <c r="DI25" s="655"/>
      <c r="DJ25" s="655"/>
      <c r="DK25" s="656"/>
      <c r="DL25" s="632">
        <v>18872214</v>
      </c>
      <c r="DM25" s="655"/>
      <c r="DN25" s="655"/>
      <c r="DO25" s="655"/>
      <c r="DP25" s="655"/>
      <c r="DQ25" s="655"/>
      <c r="DR25" s="655"/>
      <c r="DS25" s="655"/>
      <c r="DT25" s="655"/>
      <c r="DU25" s="655"/>
      <c r="DV25" s="656"/>
      <c r="DW25" s="628">
        <v>26.1</v>
      </c>
      <c r="DX25" s="653"/>
      <c r="DY25" s="653"/>
      <c r="DZ25" s="653"/>
      <c r="EA25" s="653"/>
      <c r="EB25" s="653"/>
      <c r="EC25" s="654"/>
    </row>
    <row r="26" spans="2:133" ht="11.25" customHeight="1" x14ac:dyDescent="0.2">
      <c r="B26" s="620" t="s">
        <v>304</v>
      </c>
      <c r="C26" s="621"/>
      <c r="D26" s="621"/>
      <c r="E26" s="621"/>
      <c r="F26" s="621"/>
      <c r="G26" s="621"/>
      <c r="H26" s="621"/>
      <c r="I26" s="621"/>
      <c r="J26" s="621"/>
      <c r="K26" s="621"/>
      <c r="L26" s="621"/>
      <c r="M26" s="621"/>
      <c r="N26" s="621"/>
      <c r="O26" s="621"/>
      <c r="P26" s="621"/>
      <c r="Q26" s="622"/>
      <c r="R26" s="623">
        <v>18221</v>
      </c>
      <c r="S26" s="624"/>
      <c r="T26" s="624"/>
      <c r="U26" s="624"/>
      <c r="V26" s="624"/>
      <c r="W26" s="624"/>
      <c r="X26" s="624"/>
      <c r="Y26" s="625"/>
      <c r="Z26" s="626">
        <v>0</v>
      </c>
      <c r="AA26" s="626"/>
      <c r="AB26" s="626"/>
      <c r="AC26" s="626"/>
      <c r="AD26" s="627">
        <v>18221</v>
      </c>
      <c r="AE26" s="627"/>
      <c r="AF26" s="627"/>
      <c r="AG26" s="627"/>
      <c r="AH26" s="627"/>
      <c r="AI26" s="627"/>
      <c r="AJ26" s="627"/>
      <c r="AK26" s="627"/>
      <c r="AL26" s="628">
        <v>0</v>
      </c>
      <c r="AM26" s="629"/>
      <c r="AN26" s="629"/>
      <c r="AO26" s="630"/>
      <c r="AP26" s="620" t="s">
        <v>305</v>
      </c>
      <c r="AQ26" s="639"/>
      <c r="AR26" s="639"/>
      <c r="AS26" s="639"/>
      <c r="AT26" s="639"/>
      <c r="AU26" s="639"/>
      <c r="AV26" s="639"/>
      <c r="AW26" s="639"/>
      <c r="AX26" s="639"/>
      <c r="AY26" s="639"/>
      <c r="AZ26" s="639"/>
      <c r="BA26" s="639"/>
      <c r="BB26" s="639"/>
      <c r="BC26" s="639"/>
      <c r="BD26" s="639"/>
      <c r="BE26" s="639"/>
      <c r="BF26" s="640"/>
      <c r="BG26" s="623" t="s">
        <v>134</v>
      </c>
      <c r="BH26" s="624"/>
      <c r="BI26" s="624"/>
      <c r="BJ26" s="624"/>
      <c r="BK26" s="624"/>
      <c r="BL26" s="624"/>
      <c r="BM26" s="624"/>
      <c r="BN26" s="625"/>
      <c r="BO26" s="626" t="s">
        <v>242</v>
      </c>
      <c r="BP26" s="626"/>
      <c r="BQ26" s="626"/>
      <c r="BR26" s="626"/>
      <c r="BS26" s="627" t="s">
        <v>242</v>
      </c>
      <c r="BT26" s="627"/>
      <c r="BU26" s="627"/>
      <c r="BV26" s="627"/>
      <c r="BW26" s="627"/>
      <c r="BX26" s="627"/>
      <c r="BY26" s="627"/>
      <c r="BZ26" s="627"/>
      <c r="CA26" s="627"/>
      <c r="CB26" s="631"/>
      <c r="CD26" s="620" t="s">
        <v>306</v>
      </c>
      <c r="CE26" s="621"/>
      <c r="CF26" s="621"/>
      <c r="CG26" s="621"/>
      <c r="CH26" s="621"/>
      <c r="CI26" s="621"/>
      <c r="CJ26" s="621"/>
      <c r="CK26" s="621"/>
      <c r="CL26" s="621"/>
      <c r="CM26" s="621"/>
      <c r="CN26" s="621"/>
      <c r="CO26" s="621"/>
      <c r="CP26" s="621"/>
      <c r="CQ26" s="622"/>
      <c r="CR26" s="623">
        <v>11830470</v>
      </c>
      <c r="CS26" s="624"/>
      <c r="CT26" s="624"/>
      <c r="CU26" s="624"/>
      <c r="CV26" s="624"/>
      <c r="CW26" s="624"/>
      <c r="CX26" s="624"/>
      <c r="CY26" s="625"/>
      <c r="CZ26" s="628">
        <v>9</v>
      </c>
      <c r="DA26" s="653"/>
      <c r="DB26" s="653"/>
      <c r="DC26" s="657"/>
      <c r="DD26" s="632">
        <v>11135961</v>
      </c>
      <c r="DE26" s="624"/>
      <c r="DF26" s="624"/>
      <c r="DG26" s="624"/>
      <c r="DH26" s="624"/>
      <c r="DI26" s="624"/>
      <c r="DJ26" s="624"/>
      <c r="DK26" s="625"/>
      <c r="DL26" s="632" t="s">
        <v>134</v>
      </c>
      <c r="DM26" s="624"/>
      <c r="DN26" s="624"/>
      <c r="DO26" s="624"/>
      <c r="DP26" s="624"/>
      <c r="DQ26" s="624"/>
      <c r="DR26" s="624"/>
      <c r="DS26" s="624"/>
      <c r="DT26" s="624"/>
      <c r="DU26" s="624"/>
      <c r="DV26" s="625"/>
      <c r="DW26" s="628" t="s">
        <v>242</v>
      </c>
      <c r="DX26" s="653"/>
      <c r="DY26" s="653"/>
      <c r="DZ26" s="653"/>
      <c r="EA26" s="653"/>
      <c r="EB26" s="653"/>
      <c r="EC26" s="654"/>
    </row>
    <row r="27" spans="2:133" ht="11.25" customHeight="1" x14ac:dyDescent="0.2">
      <c r="B27" s="620" t="s">
        <v>307</v>
      </c>
      <c r="C27" s="621"/>
      <c r="D27" s="621"/>
      <c r="E27" s="621"/>
      <c r="F27" s="621"/>
      <c r="G27" s="621"/>
      <c r="H27" s="621"/>
      <c r="I27" s="621"/>
      <c r="J27" s="621"/>
      <c r="K27" s="621"/>
      <c r="L27" s="621"/>
      <c r="M27" s="621"/>
      <c r="N27" s="621"/>
      <c r="O27" s="621"/>
      <c r="P27" s="621"/>
      <c r="Q27" s="622"/>
      <c r="R27" s="623">
        <v>1240195</v>
      </c>
      <c r="S27" s="624"/>
      <c r="T27" s="624"/>
      <c r="U27" s="624"/>
      <c r="V27" s="624"/>
      <c r="W27" s="624"/>
      <c r="X27" s="624"/>
      <c r="Y27" s="625"/>
      <c r="Z27" s="626">
        <v>0.9</v>
      </c>
      <c r="AA27" s="626"/>
      <c r="AB27" s="626"/>
      <c r="AC27" s="626"/>
      <c r="AD27" s="627" t="s">
        <v>134</v>
      </c>
      <c r="AE27" s="627"/>
      <c r="AF27" s="627"/>
      <c r="AG27" s="627"/>
      <c r="AH27" s="627"/>
      <c r="AI27" s="627"/>
      <c r="AJ27" s="627"/>
      <c r="AK27" s="627"/>
      <c r="AL27" s="628" t="s">
        <v>134</v>
      </c>
      <c r="AM27" s="629"/>
      <c r="AN27" s="629"/>
      <c r="AO27" s="630"/>
      <c r="AP27" s="620" t="s">
        <v>308</v>
      </c>
      <c r="AQ27" s="621"/>
      <c r="AR27" s="621"/>
      <c r="AS27" s="621"/>
      <c r="AT27" s="621"/>
      <c r="AU27" s="621"/>
      <c r="AV27" s="621"/>
      <c r="AW27" s="621"/>
      <c r="AX27" s="621"/>
      <c r="AY27" s="621"/>
      <c r="AZ27" s="621"/>
      <c r="BA27" s="621"/>
      <c r="BB27" s="621"/>
      <c r="BC27" s="621"/>
      <c r="BD27" s="621"/>
      <c r="BE27" s="621"/>
      <c r="BF27" s="622"/>
      <c r="BG27" s="623">
        <v>38575490</v>
      </c>
      <c r="BH27" s="624"/>
      <c r="BI27" s="624"/>
      <c r="BJ27" s="624"/>
      <c r="BK27" s="624"/>
      <c r="BL27" s="624"/>
      <c r="BM27" s="624"/>
      <c r="BN27" s="625"/>
      <c r="BO27" s="626">
        <v>100</v>
      </c>
      <c r="BP27" s="626"/>
      <c r="BQ27" s="626"/>
      <c r="BR27" s="626"/>
      <c r="BS27" s="627" t="s">
        <v>242</v>
      </c>
      <c r="BT27" s="627"/>
      <c r="BU27" s="627"/>
      <c r="BV27" s="627"/>
      <c r="BW27" s="627"/>
      <c r="BX27" s="627"/>
      <c r="BY27" s="627"/>
      <c r="BZ27" s="627"/>
      <c r="CA27" s="627"/>
      <c r="CB27" s="631"/>
      <c r="CD27" s="620" t="s">
        <v>309</v>
      </c>
      <c r="CE27" s="621"/>
      <c r="CF27" s="621"/>
      <c r="CG27" s="621"/>
      <c r="CH27" s="621"/>
      <c r="CI27" s="621"/>
      <c r="CJ27" s="621"/>
      <c r="CK27" s="621"/>
      <c r="CL27" s="621"/>
      <c r="CM27" s="621"/>
      <c r="CN27" s="621"/>
      <c r="CO27" s="621"/>
      <c r="CP27" s="621"/>
      <c r="CQ27" s="622"/>
      <c r="CR27" s="623">
        <v>26712794</v>
      </c>
      <c r="CS27" s="655"/>
      <c r="CT27" s="655"/>
      <c r="CU27" s="655"/>
      <c r="CV27" s="655"/>
      <c r="CW27" s="655"/>
      <c r="CX27" s="655"/>
      <c r="CY27" s="656"/>
      <c r="CZ27" s="628">
        <v>20.2</v>
      </c>
      <c r="DA27" s="653"/>
      <c r="DB27" s="653"/>
      <c r="DC27" s="657"/>
      <c r="DD27" s="632">
        <v>9559115</v>
      </c>
      <c r="DE27" s="655"/>
      <c r="DF27" s="655"/>
      <c r="DG27" s="655"/>
      <c r="DH27" s="655"/>
      <c r="DI27" s="655"/>
      <c r="DJ27" s="655"/>
      <c r="DK27" s="656"/>
      <c r="DL27" s="632">
        <v>9257153</v>
      </c>
      <c r="DM27" s="655"/>
      <c r="DN27" s="655"/>
      <c r="DO27" s="655"/>
      <c r="DP27" s="655"/>
      <c r="DQ27" s="655"/>
      <c r="DR27" s="655"/>
      <c r="DS27" s="655"/>
      <c r="DT27" s="655"/>
      <c r="DU27" s="655"/>
      <c r="DV27" s="656"/>
      <c r="DW27" s="628">
        <v>12.8</v>
      </c>
      <c r="DX27" s="653"/>
      <c r="DY27" s="653"/>
      <c r="DZ27" s="653"/>
      <c r="EA27" s="653"/>
      <c r="EB27" s="653"/>
      <c r="EC27" s="654"/>
    </row>
    <row r="28" spans="2:133" ht="11.25" customHeight="1" x14ac:dyDescent="0.2">
      <c r="B28" s="620" t="s">
        <v>310</v>
      </c>
      <c r="C28" s="621"/>
      <c r="D28" s="621"/>
      <c r="E28" s="621"/>
      <c r="F28" s="621"/>
      <c r="G28" s="621"/>
      <c r="H28" s="621"/>
      <c r="I28" s="621"/>
      <c r="J28" s="621"/>
      <c r="K28" s="621"/>
      <c r="L28" s="621"/>
      <c r="M28" s="621"/>
      <c r="N28" s="621"/>
      <c r="O28" s="621"/>
      <c r="P28" s="621"/>
      <c r="Q28" s="622"/>
      <c r="R28" s="623">
        <v>1938645</v>
      </c>
      <c r="S28" s="624"/>
      <c r="T28" s="624"/>
      <c r="U28" s="624"/>
      <c r="V28" s="624"/>
      <c r="W28" s="624"/>
      <c r="X28" s="624"/>
      <c r="Y28" s="625"/>
      <c r="Z28" s="626">
        <v>1.4</v>
      </c>
      <c r="AA28" s="626"/>
      <c r="AB28" s="626"/>
      <c r="AC28" s="626"/>
      <c r="AD28" s="627">
        <v>1145998</v>
      </c>
      <c r="AE28" s="627"/>
      <c r="AF28" s="627"/>
      <c r="AG28" s="627"/>
      <c r="AH28" s="627"/>
      <c r="AI28" s="627"/>
      <c r="AJ28" s="627"/>
      <c r="AK28" s="627"/>
      <c r="AL28" s="628">
        <v>1.6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311</v>
      </c>
      <c r="CE28" s="621"/>
      <c r="CF28" s="621"/>
      <c r="CG28" s="621"/>
      <c r="CH28" s="621"/>
      <c r="CI28" s="621"/>
      <c r="CJ28" s="621"/>
      <c r="CK28" s="621"/>
      <c r="CL28" s="621"/>
      <c r="CM28" s="621"/>
      <c r="CN28" s="621"/>
      <c r="CO28" s="621"/>
      <c r="CP28" s="621"/>
      <c r="CQ28" s="622"/>
      <c r="CR28" s="623">
        <v>582292</v>
      </c>
      <c r="CS28" s="624"/>
      <c r="CT28" s="624"/>
      <c r="CU28" s="624"/>
      <c r="CV28" s="624"/>
      <c r="CW28" s="624"/>
      <c r="CX28" s="624"/>
      <c r="CY28" s="625"/>
      <c r="CZ28" s="628">
        <v>0.4</v>
      </c>
      <c r="DA28" s="653"/>
      <c r="DB28" s="653"/>
      <c r="DC28" s="657"/>
      <c r="DD28" s="632">
        <v>582292</v>
      </c>
      <c r="DE28" s="624"/>
      <c r="DF28" s="624"/>
      <c r="DG28" s="624"/>
      <c r="DH28" s="624"/>
      <c r="DI28" s="624"/>
      <c r="DJ28" s="624"/>
      <c r="DK28" s="625"/>
      <c r="DL28" s="632">
        <v>582292</v>
      </c>
      <c r="DM28" s="624"/>
      <c r="DN28" s="624"/>
      <c r="DO28" s="624"/>
      <c r="DP28" s="624"/>
      <c r="DQ28" s="624"/>
      <c r="DR28" s="624"/>
      <c r="DS28" s="624"/>
      <c r="DT28" s="624"/>
      <c r="DU28" s="624"/>
      <c r="DV28" s="625"/>
      <c r="DW28" s="628">
        <v>0.8</v>
      </c>
      <c r="DX28" s="653"/>
      <c r="DY28" s="653"/>
      <c r="DZ28" s="653"/>
      <c r="EA28" s="653"/>
      <c r="EB28" s="653"/>
      <c r="EC28" s="654"/>
    </row>
    <row r="29" spans="2:133" ht="11.25" customHeight="1" x14ac:dyDescent="0.2">
      <c r="B29" s="620" t="s">
        <v>312</v>
      </c>
      <c r="C29" s="621"/>
      <c r="D29" s="621"/>
      <c r="E29" s="621"/>
      <c r="F29" s="621"/>
      <c r="G29" s="621"/>
      <c r="H29" s="621"/>
      <c r="I29" s="621"/>
      <c r="J29" s="621"/>
      <c r="K29" s="621"/>
      <c r="L29" s="621"/>
      <c r="M29" s="621"/>
      <c r="N29" s="621"/>
      <c r="O29" s="621"/>
      <c r="P29" s="621"/>
      <c r="Q29" s="622"/>
      <c r="R29" s="623">
        <v>437863</v>
      </c>
      <c r="S29" s="624"/>
      <c r="T29" s="624"/>
      <c r="U29" s="624"/>
      <c r="V29" s="624"/>
      <c r="W29" s="624"/>
      <c r="X29" s="624"/>
      <c r="Y29" s="625"/>
      <c r="Z29" s="626">
        <v>0.3</v>
      </c>
      <c r="AA29" s="626"/>
      <c r="AB29" s="626"/>
      <c r="AC29" s="626"/>
      <c r="AD29" s="627" t="s">
        <v>134</v>
      </c>
      <c r="AE29" s="627"/>
      <c r="AF29" s="627"/>
      <c r="AG29" s="627"/>
      <c r="AH29" s="627"/>
      <c r="AI29" s="627"/>
      <c r="AJ29" s="627"/>
      <c r="AK29" s="627"/>
      <c r="AL29" s="628" t="s">
        <v>134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313</v>
      </c>
      <c r="CE29" s="660"/>
      <c r="CF29" s="620" t="s">
        <v>314</v>
      </c>
      <c r="CG29" s="621"/>
      <c r="CH29" s="621"/>
      <c r="CI29" s="621"/>
      <c r="CJ29" s="621"/>
      <c r="CK29" s="621"/>
      <c r="CL29" s="621"/>
      <c r="CM29" s="621"/>
      <c r="CN29" s="621"/>
      <c r="CO29" s="621"/>
      <c r="CP29" s="621"/>
      <c r="CQ29" s="622"/>
      <c r="CR29" s="623">
        <v>582288</v>
      </c>
      <c r="CS29" s="655"/>
      <c r="CT29" s="655"/>
      <c r="CU29" s="655"/>
      <c r="CV29" s="655"/>
      <c r="CW29" s="655"/>
      <c r="CX29" s="655"/>
      <c r="CY29" s="656"/>
      <c r="CZ29" s="628">
        <v>0.4</v>
      </c>
      <c r="DA29" s="653"/>
      <c r="DB29" s="653"/>
      <c r="DC29" s="657"/>
      <c r="DD29" s="632">
        <v>582288</v>
      </c>
      <c r="DE29" s="655"/>
      <c r="DF29" s="655"/>
      <c r="DG29" s="655"/>
      <c r="DH29" s="655"/>
      <c r="DI29" s="655"/>
      <c r="DJ29" s="655"/>
      <c r="DK29" s="656"/>
      <c r="DL29" s="632">
        <v>582288</v>
      </c>
      <c r="DM29" s="655"/>
      <c r="DN29" s="655"/>
      <c r="DO29" s="655"/>
      <c r="DP29" s="655"/>
      <c r="DQ29" s="655"/>
      <c r="DR29" s="655"/>
      <c r="DS29" s="655"/>
      <c r="DT29" s="655"/>
      <c r="DU29" s="655"/>
      <c r="DV29" s="656"/>
      <c r="DW29" s="628">
        <v>0.8</v>
      </c>
      <c r="DX29" s="653"/>
      <c r="DY29" s="653"/>
      <c r="DZ29" s="653"/>
      <c r="EA29" s="653"/>
      <c r="EB29" s="653"/>
      <c r="EC29" s="654"/>
    </row>
    <row r="30" spans="2:133" ht="11.25" customHeight="1" x14ac:dyDescent="0.2">
      <c r="B30" s="620" t="s">
        <v>315</v>
      </c>
      <c r="C30" s="621"/>
      <c r="D30" s="621"/>
      <c r="E30" s="621"/>
      <c r="F30" s="621"/>
      <c r="G30" s="621"/>
      <c r="H30" s="621"/>
      <c r="I30" s="621"/>
      <c r="J30" s="621"/>
      <c r="K30" s="621"/>
      <c r="L30" s="621"/>
      <c r="M30" s="621"/>
      <c r="N30" s="621"/>
      <c r="O30" s="621"/>
      <c r="P30" s="621"/>
      <c r="Q30" s="622"/>
      <c r="R30" s="623">
        <v>20922090</v>
      </c>
      <c r="S30" s="624"/>
      <c r="T30" s="624"/>
      <c r="U30" s="624"/>
      <c r="V30" s="624"/>
      <c r="W30" s="624"/>
      <c r="X30" s="624"/>
      <c r="Y30" s="625"/>
      <c r="Z30" s="626">
        <v>15.2</v>
      </c>
      <c r="AA30" s="626"/>
      <c r="AB30" s="626"/>
      <c r="AC30" s="626"/>
      <c r="AD30" s="627" t="s">
        <v>134</v>
      </c>
      <c r="AE30" s="627"/>
      <c r="AF30" s="627"/>
      <c r="AG30" s="627"/>
      <c r="AH30" s="627"/>
      <c r="AI30" s="627"/>
      <c r="AJ30" s="627"/>
      <c r="AK30" s="627"/>
      <c r="AL30" s="628" t="s">
        <v>242</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65"/>
      <c r="BI30" s="665"/>
      <c r="BJ30" s="665"/>
      <c r="BK30" s="665"/>
      <c r="BL30" s="665"/>
      <c r="BM30" s="665"/>
      <c r="BN30" s="665"/>
      <c r="BO30" s="665"/>
      <c r="BP30" s="665"/>
      <c r="BQ30" s="666"/>
      <c r="BR30" s="605" t="s">
        <v>317</v>
      </c>
      <c r="BS30" s="665"/>
      <c r="BT30" s="665"/>
      <c r="BU30" s="665"/>
      <c r="BV30" s="665"/>
      <c r="BW30" s="665"/>
      <c r="BX30" s="665"/>
      <c r="BY30" s="665"/>
      <c r="BZ30" s="665"/>
      <c r="CA30" s="665"/>
      <c r="CB30" s="666"/>
      <c r="CD30" s="661"/>
      <c r="CE30" s="662"/>
      <c r="CF30" s="620" t="s">
        <v>318</v>
      </c>
      <c r="CG30" s="621"/>
      <c r="CH30" s="621"/>
      <c r="CI30" s="621"/>
      <c r="CJ30" s="621"/>
      <c r="CK30" s="621"/>
      <c r="CL30" s="621"/>
      <c r="CM30" s="621"/>
      <c r="CN30" s="621"/>
      <c r="CO30" s="621"/>
      <c r="CP30" s="621"/>
      <c r="CQ30" s="622"/>
      <c r="CR30" s="623">
        <v>555976</v>
      </c>
      <c r="CS30" s="624"/>
      <c r="CT30" s="624"/>
      <c r="CU30" s="624"/>
      <c r="CV30" s="624"/>
      <c r="CW30" s="624"/>
      <c r="CX30" s="624"/>
      <c r="CY30" s="625"/>
      <c r="CZ30" s="628">
        <v>0.4</v>
      </c>
      <c r="DA30" s="653"/>
      <c r="DB30" s="653"/>
      <c r="DC30" s="657"/>
      <c r="DD30" s="632">
        <v>555976</v>
      </c>
      <c r="DE30" s="624"/>
      <c r="DF30" s="624"/>
      <c r="DG30" s="624"/>
      <c r="DH30" s="624"/>
      <c r="DI30" s="624"/>
      <c r="DJ30" s="624"/>
      <c r="DK30" s="625"/>
      <c r="DL30" s="632">
        <v>555976</v>
      </c>
      <c r="DM30" s="624"/>
      <c r="DN30" s="624"/>
      <c r="DO30" s="624"/>
      <c r="DP30" s="624"/>
      <c r="DQ30" s="624"/>
      <c r="DR30" s="624"/>
      <c r="DS30" s="624"/>
      <c r="DT30" s="624"/>
      <c r="DU30" s="624"/>
      <c r="DV30" s="625"/>
      <c r="DW30" s="628">
        <v>0.8</v>
      </c>
      <c r="DX30" s="653"/>
      <c r="DY30" s="653"/>
      <c r="DZ30" s="653"/>
      <c r="EA30" s="653"/>
      <c r="EB30" s="653"/>
      <c r="EC30" s="654"/>
    </row>
    <row r="31" spans="2:133" ht="11.25" customHeight="1" x14ac:dyDescent="0.2">
      <c r="B31" s="636" t="s">
        <v>319</v>
      </c>
      <c r="C31" s="637"/>
      <c r="D31" s="637"/>
      <c r="E31" s="637"/>
      <c r="F31" s="637"/>
      <c r="G31" s="637"/>
      <c r="H31" s="637"/>
      <c r="I31" s="637"/>
      <c r="J31" s="637"/>
      <c r="K31" s="637"/>
      <c r="L31" s="637"/>
      <c r="M31" s="637"/>
      <c r="N31" s="637"/>
      <c r="O31" s="637"/>
      <c r="P31" s="637"/>
      <c r="Q31" s="638"/>
      <c r="R31" s="623">
        <v>27702751</v>
      </c>
      <c r="S31" s="624"/>
      <c r="T31" s="624"/>
      <c r="U31" s="624"/>
      <c r="V31" s="624"/>
      <c r="W31" s="624"/>
      <c r="X31" s="624"/>
      <c r="Y31" s="625"/>
      <c r="Z31" s="626">
        <v>20.100000000000001</v>
      </c>
      <c r="AA31" s="626"/>
      <c r="AB31" s="626"/>
      <c r="AC31" s="626"/>
      <c r="AD31" s="627">
        <v>23728463</v>
      </c>
      <c r="AE31" s="627"/>
      <c r="AF31" s="627"/>
      <c r="AG31" s="627"/>
      <c r="AH31" s="627"/>
      <c r="AI31" s="627"/>
      <c r="AJ31" s="627"/>
      <c r="AK31" s="627"/>
      <c r="AL31" s="628">
        <v>32.799999999999997</v>
      </c>
      <c r="AM31" s="629"/>
      <c r="AN31" s="629"/>
      <c r="AO31" s="630"/>
      <c r="AP31" s="669" t="s">
        <v>320</v>
      </c>
      <c r="AQ31" s="670"/>
      <c r="AR31" s="670"/>
      <c r="AS31" s="670"/>
      <c r="AT31" s="675" t="s">
        <v>321</v>
      </c>
      <c r="AU31" s="218"/>
      <c r="AV31" s="218"/>
      <c r="AW31" s="218"/>
      <c r="AX31" s="609" t="s">
        <v>194</v>
      </c>
      <c r="AY31" s="610"/>
      <c r="AZ31" s="610"/>
      <c r="BA31" s="610"/>
      <c r="BB31" s="610"/>
      <c r="BC31" s="610"/>
      <c r="BD31" s="610"/>
      <c r="BE31" s="610"/>
      <c r="BF31" s="611"/>
      <c r="BG31" s="679">
        <v>99.6</v>
      </c>
      <c r="BH31" s="667"/>
      <c r="BI31" s="667"/>
      <c r="BJ31" s="667"/>
      <c r="BK31" s="667"/>
      <c r="BL31" s="667"/>
      <c r="BM31" s="618">
        <v>99.1</v>
      </c>
      <c r="BN31" s="667"/>
      <c r="BO31" s="667"/>
      <c r="BP31" s="667"/>
      <c r="BQ31" s="668"/>
      <c r="BR31" s="679">
        <v>99.7</v>
      </c>
      <c r="BS31" s="667"/>
      <c r="BT31" s="667"/>
      <c r="BU31" s="667"/>
      <c r="BV31" s="667"/>
      <c r="BW31" s="667"/>
      <c r="BX31" s="618">
        <v>99.1</v>
      </c>
      <c r="BY31" s="667"/>
      <c r="BZ31" s="667"/>
      <c r="CA31" s="667"/>
      <c r="CB31" s="668"/>
      <c r="CD31" s="661"/>
      <c r="CE31" s="662"/>
      <c r="CF31" s="620" t="s">
        <v>322</v>
      </c>
      <c r="CG31" s="621"/>
      <c r="CH31" s="621"/>
      <c r="CI31" s="621"/>
      <c r="CJ31" s="621"/>
      <c r="CK31" s="621"/>
      <c r="CL31" s="621"/>
      <c r="CM31" s="621"/>
      <c r="CN31" s="621"/>
      <c r="CO31" s="621"/>
      <c r="CP31" s="621"/>
      <c r="CQ31" s="622"/>
      <c r="CR31" s="623">
        <v>26312</v>
      </c>
      <c r="CS31" s="655"/>
      <c r="CT31" s="655"/>
      <c r="CU31" s="655"/>
      <c r="CV31" s="655"/>
      <c r="CW31" s="655"/>
      <c r="CX31" s="655"/>
      <c r="CY31" s="656"/>
      <c r="CZ31" s="628">
        <v>0</v>
      </c>
      <c r="DA31" s="653"/>
      <c r="DB31" s="653"/>
      <c r="DC31" s="657"/>
      <c r="DD31" s="632">
        <v>26312</v>
      </c>
      <c r="DE31" s="655"/>
      <c r="DF31" s="655"/>
      <c r="DG31" s="655"/>
      <c r="DH31" s="655"/>
      <c r="DI31" s="655"/>
      <c r="DJ31" s="655"/>
      <c r="DK31" s="656"/>
      <c r="DL31" s="632">
        <v>26312</v>
      </c>
      <c r="DM31" s="655"/>
      <c r="DN31" s="655"/>
      <c r="DO31" s="655"/>
      <c r="DP31" s="655"/>
      <c r="DQ31" s="655"/>
      <c r="DR31" s="655"/>
      <c r="DS31" s="655"/>
      <c r="DT31" s="655"/>
      <c r="DU31" s="655"/>
      <c r="DV31" s="656"/>
      <c r="DW31" s="628">
        <v>0</v>
      </c>
      <c r="DX31" s="653"/>
      <c r="DY31" s="653"/>
      <c r="DZ31" s="653"/>
      <c r="EA31" s="653"/>
      <c r="EB31" s="653"/>
      <c r="EC31" s="654"/>
    </row>
    <row r="32" spans="2:133" ht="11.25" customHeight="1" x14ac:dyDescent="0.2">
      <c r="B32" s="620" t="s">
        <v>323</v>
      </c>
      <c r="C32" s="621"/>
      <c r="D32" s="621"/>
      <c r="E32" s="621"/>
      <c r="F32" s="621"/>
      <c r="G32" s="621"/>
      <c r="H32" s="621"/>
      <c r="I32" s="621"/>
      <c r="J32" s="621"/>
      <c r="K32" s="621"/>
      <c r="L32" s="621"/>
      <c r="M32" s="621"/>
      <c r="N32" s="621"/>
      <c r="O32" s="621"/>
      <c r="P32" s="621"/>
      <c r="Q32" s="622"/>
      <c r="R32" s="623">
        <v>11338606</v>
      </c>
      <c r="S32" s="624"/>
      <c r="T32" s="624"/>
      <c r="U32" s="624"/>
      <c r="V32" s="624"/>
      <c r="W32" s="624"/>
      <c r="X32" s="624"/>
      <c r="Y32" s="625"/>
      <c r="Z32" s="626">
        <v>8.1999999999999993</v>
      </c>
      <c r="AA32" s="626"/>
      <c r="AB32" s="626"/>
      <c r="AC32" s="626"/>
      <c r="AD32" s="627" t="s">
        <v>242</v>
      </c>
      <c r="AE32" s="627"/>
      <c r="AF32" s="627"/>
      <c r="AG32" s="627"/>
      <c r="AH32" s="627"/>
      <c r="AI32" s="627"/>
      <c r="AJ32" s="627"/>
      <c r="AK32" s="627"/>
      <c r="AL32" s="628" t="s">
        <v>242</v>
      </c>
      <c r="AM32" s="629"/>
      <c r="AN32" s="629"/>
      <c r="AO32" s="630"/>
      <c r="AP32" s="671"/>
      <c r="AQ32" s="672"/>
      <c r="AR32" s="672"/>
      <c r="AS32" s="672"/>
      <c r="AT32" s="676"/>
      <c r="AU32" s="214" t="s">
        <v>324</v>
      </c>
      <c r="AX32" s="620" t="s">
        <v>325</v>
      </c>
      <c r="AY32" s="621"/>
      <c r="AZ32" s="621"/>
      <c r="BA32" s="621"/>
      <c r="BB32" s="621"/>
      <c r="BC32" s="621"/>
      <c r="BD32" s="621"/>
      <c r="BE32" s="621"/>
      <c r="BF32" s="622"/>
      <c r="BG32" s="680">
        <v>99.6</v>
      </c>
      <c r="BH32" s="655"/>
      <c r="BI32" s="655"/>
      <c r="BJ32" s="655"/>
      <c r="BK32" s="655"/>
      <c r="BL32" s="655"/>
      <c r="BM32" s="629">
        <v>99.1</v>
      </c>
      <c r="BN32" s="655"/>
      <c r="BO32" s="655"/>
      <c r="BP32" s="655"/>
      <c r="BQ32" s="678"/>
      <c r="BR32" s="680">
        <v>99.7</v>
      </c>
      <c r="BS32" s="655"/>
      <c r="BT32" s="655"/>
      <c r="BU32" s="655"/>
      <c r="BV32" s="655"/>
      <c r="BW32" s="655"/>
      <c r="BX32" s="629">
        <v>99.1</v>
      </c>
      <c r="BY32" s="655"/>
      <c r="BZ32" s="655"/>
      <c r="CA32" s="655"/>
      <c r="CB32" s="678"/>
      <c r="CD32" s="663"/>
      <c r="CE32" s="664"/>
      <c r="CF32" s="620" t="s">
        <v>326</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3"/>
      <c r="DB32" s="653"/>
      <c r="DC32" s="657"/>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327</v>
      </c>
      <c r="C33" s="621"/>
      <c r="D33" s="621"/>
      <c r="E33" s="621"/>
      <c r="F33" s="621"/>
      <c r="G33" s="621"/>
      <c r="H33" s="621"/>
      <c r="I33" s="621"/>
      <c r="J33" s="621"/>
      <c r="K33" s="621"/>
      <c r="L33" s="621"/>
      <c r="M33" s="621"/>
      <c r="N33" s="621"/>
      <c r="O33" s="621"/>
      <c r="P33" s="621"/>
      <c r="Q33" s="622"/>
      <c r="R33" s="623">
        <v>278859</v>
      </c>
      <c r="S33" s="624"/>
      <c r="T33" s="624"/>
      <c r="U33" s="624"/>
      <c r="V33" s="624"/>
      <c r="W33" s="624"/>
      <c r="X33" s="624"/>
      <c r="Y33" s="625"/>
      <c r="Z33" s="626">
        <v>0.2</v>
      </c>
      <c r="AA33" s="626"/>
      <c r="AB33" s="626"/>
      <c r="AC33" s="626"/>
      <c r="AD33" s="627">
        <v>204611</v>
      </c>
      <c r="AE33" s="627"/>
      <c r="AF33" s="627"/>
      <c r="AG33" s="627"/>
      <c r="AH33" s="627"/>
      <c r="AI33" s="627"/>
      <c r="AJ33" s="627"/>
      <c r="AK33" s="627"/>
      <c r="AL33" s="628">
        <v>0.3</v>
      </c>
      <c r="AM33" s="629"/>
      <c r="AN33" s="629"/>
      <c r="AO33" s="630"/>
      <c r="AP33" s="673"/>
      <c r="AQ33" s="674"/>
      <c r="AR33" s="674"/>
      <c r="AS33" s="674"/>
      <c r="AT33" s="677"/>
      <c r="AU33" s="219"/>
      <c r="AV33" s="219"/>
      <c r="AW33" s="219"/>
      <c r="AX33" s="644" t="s">
        <v>328</v>
      </c>
      <c r="AY33" s="645"/>
      <c r="AZ33" s="645"/>
      <c r="BA33" s="645"/>
      <c r="BB33" s="645"/>
      <c r="BC33" s="645"/>
      <c r="BD33" s="645"/>
      <c r="BE33" s="645"/>
      <c r="BF33" s="646"/>
      <c r="BG33" s="681" t="s">
        <v>242</v>
      </c>
      <c r="BH33" s="682"/>
      <c r="BI33" s="682"/>
      <c r="BJ33" s="682"/>
      <c r="BK33" s="682"/>
      <c r="BL33" s="682"/>
      <c r="BM33" s="683" t="s">
        <v>134</v>
      </c>
      <c r="BN33" s="682"/>
      <c r="BO33" s="682"/>
      <c r="BP33" s="682"/>
      <c r="BQ33" s="684"/>
      <c r="BR33" s="681" t="s">
        <v>242</v>
      </c>
      <c r="BS33" s="682"/>
      <c r="BT33" s="682"/>
      <c r="BU33" s="682"/>
      <c r="BV33" s="682"/>
      <c r="BW33" s="682"/>
      <c r="BX33" s="683" t="s">
        <v>242</v>
      </c>
      <c r="BY33" s="682"/>
      <c r="BZ33" s="682"/>
      <c r="CA33" s="682"/>
      <c r="CB33" s="684"/>
      <c r="CD33" s="620" t="s">
        <v>329</v>
      </c>
      <c r="CE33" s="621"/>
      <c r="CF33" s="621"/>
      <c r="CG33" s="621"/>
      <c r="CH33" s="621"/>
      <c r="CI33" s="621"/>
      <c r="CJ33" s="621"/>
      <c r="CK33" s="621"/>
      <c r="CL33" s="621"/>
      <c r="CM33" s="621"/>
      <c r="CN33" s="621"/>
      <c r="CO33" s="621"/>
      <c r="CP33" s="621"/>
      <c r="CQ33" s="622"/>
      <c r="CR33" s="623">
        <v>65922820</v>
      </c>
      <c r="CS33" s="655"/>
      <c r="CT33" s="655"/>
      <c r="CU33" s="655"/>
      <c r="CV33" s="655"/>
      <c r="CW33" s="655"/>
      <c r="CX33" s="655"/>
      <c r="CY33" s="656"/>
      <c r="CZ33" s="628">
        <v>49.9</v>
      </c>
      <c r="DA33" s="653"/>
      <c r="DB33" s="653"/>
      <c r="DC33" s="657"/>
      <c r="DD33" s="632">
        <v>51571891</v>
      </c>
      <c r="DE33" s="655"/>
      <c r="DF33" s="655"/>
      <c r="DG33" s="655"/>
      <c r="DH33" s="655"/>
      <c r="DI33" s="655"/>
      <c r="DJ33" s="655"/>
      <c r="DK33" s="656"/>
      <c r="DL33" s="632">
        <v>28174339</v>
      </c>
      <c r="DM33" s="655"/>
      <c r="DN33" s="655"/>
      <c r="DO33" s="655"/>
      <c r="DP33" s="655"/>
      <c r="DQ33" s="655"/>
      <c r="DR33" s="655"/>
      <c r="DS33" s="655"/>
      <c r="DT33" s="655"/>
      <c r="DU33" s="655"/>
      <c r="DV33" s="656"/>
      <c r="DW33" s="628">
        <v>38.9</v>
      </c>
      <c r="DX33" s="653"/>
      <c r="DY33" s="653"/>
      <c r="DZ33" s="653"/>
      <c r="EA33" s="653"/>
      <c r="EB33" s="653"/>
      <c r="EC33" s="654"/>
    </row>
    <row r="34" spans="2:133" ht="11.25" customHeight="1" x14ac:dyDescent="0.2">
      <c r="B34" s="620" t="s">
        <v>330</v>
      </c>
      <c r="C34" s="621"/>
      <c r="D34" s="621"/>
      <c r="E34" s="621"/>
      <c r="F34" s="621"/>
      <c r="G34" s="621"/>
      <c r="H34" s="621"/>
      <c r="I34" s="621"/>
      <c r="J34" s="621"/>
      <c r="K34" s="621"/>
      <c r="L34" s="621"/>
      <c r="M34" s="621"/>
      <c r="N34" s="621"/>
      <c r="O34" s="621"/>
      <c r="P34" s="621"/>
      <c r="Q34" s="622"/>
      <c r="R34" s="623">
        <v>147320</v>
      </c>
      <c r="S34" s="624"/>
      <c r="T34" s="624"/>
      <c r="U34" s="624"/>
      <c r="V34" s="624"/>
      <c r="W34" s="624"/>
      <c r="X34" s="624"/>
      <c r="Y34" s="625"/>
      <c r="Z34" s="626">
        <v>0.1</v>
      </c>
      <c r="AA34" s="626"/>
      <c r="AB34" s="626"/>
      <c r="AC34" s="626"/>
      <c r="AD34" s="627" t="s">
        <v>134</v>
      </c>
      <c r="AE34" s="627"/>
      <c r="AF34" s="627"/>
      <c r="AG34" s="627"/>
      <c r="AH34" s="627"/>
      <c r="AI34" s="627"/>
      <c r="AJ34" s="627"/>
      <c r="AK34" s="627"/>
      <c r="AL34" s="628" t="s">
        <v>242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30485224</v>
      </c>
      <c r="CS34" s="624"/>
      <c r="CT34" s="624"/>
      <c r="CU34" s="624"/>
      <c r="CV34" s="624"/>
      <c r="CW34" s="624"/>
      <c r="CX34" s="624"/>
      <c r="CY34" s="625"/>
      <c r="CZ34" s="628">
        <v>23.1</v>
      </c>
      <c r="DA34" s="653"/>
      <c r="DB34" s="653"/>
      <c r="DC34" s="657"/>
      <c r="DD34" s="632">
        <v>21875717</v>
      </c>
      <c r="DE34" s="624"/>
      <c r="DF34" s="624"/>
      <c r="DG34" s="624"/>
      <c r="DH34" s="624"/>
      <c r="DI34" s="624"/>
      <c r="DJ34" s="624"/>
      <c r="DK34" s="625"/>
      <c r="DL34" s="632">
        <v>18887311</v>
      </c>
      <c r="DM34" s="624"/>
      <c r="DN34" s="624"/>
      <c r="DO34" s="624"/>
      <c r="DP34" s="624"/>
      <c r="DQ34" s="624"/>
      <c r="DR34" s="624"/>
      <c r="DS34" s="624"/>
      <c r="DT34" s="624"/>
      <c r="DU34" s="624"/>
      <c r="DV34" s="625"/>
      <c r="DW34" s="628">
        <v>26.1</v>
      </c>
      <c r="DX34" s="653"/>
      <c r="DY34" s="653"/>
      <c r="DZ34" s="653"/>
      <c r="EA34" s="653"/>
      <c r="EB34" s="653"/>
      <c r="EC34" s="654"/>
    </row>
    <row r="35" spans="2:133" ht="11.25" customHeight="1" x14ac:dyDescent="0.2">
      <c r="B35" s="620" t="s">
        <v>332</v>
      </c>
      <c r="C35" s="621"/>
      <c r="D35" s="621"/>
      <c r="E35" s="621"/>
      <c r="F35" s="621"/>
      <c r="G35" s="621"/>
      <c r="H35" s="621"/>
      <c r="I35" s="621"/>
      <c r="J35" s="621"/>
      <c r="K35" s="621"/>
      <c r="L35" s="621"/>
      <c r="M35" s="621"/>
      <c r="N35" s="621"/>
      <c r="O35" s="621"/>
      <c r="P35" s="621"/>
      <c r="Q35" s="622"/>
      <c r="R35" s="623">
        <v>13477662</v>
      </c>
      <c r="S35" s="624"/>
      <c r="T35" s="624"/>
      <c r="U35" s="624"/>
      <c r="V35" s="624"/>
      <c r="W35" s="624"/>
      <c r="X35" s="624"/>
      <c r="Y35" s="625"/>
      <c r="Z35" s="626">
        <v>9.8000000000000007</v>
      </c>
      <c r="AA35" s="626"/>
      <c r="AB35" s="626"/>
      <c r="AC35" s="626"/>
      <c r="AD35" s="627" t="s">
        <v>242</v>
      </c>
      <c r="AE35" s="627"/>
      <c r="AF35" s="627"/>
      <c r="AG35" s="627"/>
      <c r="AH35" s="627"/>
      <c r="AI35" s="627"/>
      <c r="AJ35" s="627"/>
      <c r="AK35" s="627"/>
      <c r="AL35" s="628" t="s">
        <v>134</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384290</v>
      </c>
      <c r="CS35" s="655"/>
      <c r="CT35" s="655"/>
      <c r="CU35" s="655"/>
      <c r="CV35" s="655"/>
      <c r="CW35" s="655"/>
      <c r="CX35" s="655"/>
      <c r="CY35" s="656"/>
      <c r="CZ35" s="628">
        <v>0.3</v>
      </c>
      <c r="DA35" s="653"/>
      <c r="DB35" s="653"/>
      <c r="DC35" s="657"/>
      <c r="DD35" s="632">
        <v>306341</v>
      </c>
      <c r="DE35" s="655"/>
      <c r="DF35" s="655"/>
      <c r="DG35" s="655"/>
      <c r="DH35" s="655"/>
      <c r="DI35" s="655"/>
      <c r="DJ35" s="655"/>
      <c r="DK35" s="656"/>
      <c r="DL35" s="632">
        <v>306341</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2">
      <c r="B36" s="620" t="s">
        <v>336</v>
      </c>
      <c r="C36" s="621"/>
      <c r="D36" s="621"/>
      <c r="E36" s="621"/>
      <c r="F36" s="621"/>
      <c r="G36" s="621"/>
      <c r="H36" s="621"/>
      <c r="I36" s="621"/>
      <c r="J36" s="621"/>
      <c r="K36" s="621"/>
      <c r="L36" s="621"/>
      <c r="M36" s="621"/>
      <c r="N36" s="621"/>
      <c r="O36" s="621"/>
      <c r="P36" s="621"/>
      <c r="Q36" s="622"/>
      <c r="R36" s="623">
        <v>8497159</v>
      </c>
      <c r="S36" s="624"/>
      <c r="T36" s="624"/>
      <c r="U36" s="624"/>
      <c r="V36" s="624"/>
      <c r="W36" s="624"/>
      <c r="X36" s="624"/>
      <c r="Y36" s="625"/>
      <c r="Z36" s="626">
        <v>6.2</v>
      </c>
      <c r="AA36" s="626"/>
      <c r="AB36" s="626"/>
      <c r="AC36" s="626"/>
      <c r="AD36" s="627" t="s">
        <v>134</v>
      </c>
      <c r="AE36" s="627"/>
      <c r="AF36" s="627"/>
      <c r="AG36" s="627"/>
      <c r="AH36" s="627"/>
      <c r="AI36" s="627"/>
      <c r="AJ36" s="627"/>
      <c r="AK36" s="627"/>
      <c r="AL36" s="628" t="s">
        <v>134</v>
      </c>
      <c r="AM36" s="629"/>
      <c r="AN36" s="629"/>
      <c r="AO36" s="630"/>
      <c r="AP36" s="222"/>
      <c r="AQ36" s="689" t="s">
        <v>337</v>
      </c>
      <c r="AR36" s="690"/>
      <c r="AS36" s="690"/>
      <c r="AT36" s="690"/>
      <c r="AU36" s="690"/>
      <c r="AV36" s="690"/>
      <c r="AW36" s="690"/>
      <c r="AX36" s="690"/>
      <c r="AY36" s="691"/>
      <c r="AZ36" s="612">
        <v>8008898</v>
      </c>
      <c r="BA36" s="613"/>
      <c r="BB36" s="613"/>
      <c r="BC36" s="613"/>
      <c r="BD36" s="613"/>
      <c r="BE36" s="613"/>
      <c r="BF36" s="685"/>
      <c r="BG36" s="609" t="s">
        <v>338</v>
      </c>
      <c r="BH36" s="610"/>
      <c r="BI36" s="610"/>
      <c r="BJ36" s="610"/>
      <c r="BK36" s="610"/>
      <c r="BL36" s="610"/>
      <c r="BM36" s="610"/>
      <c r="BN36" s="610"/>
      <c r="BO36" s="610"/>
      <c r="BP36" s="610"/>
      <c r="BQ36" s="610"/>
      <c r="BR36" s="610"/>
      <c r="BS36" s="610"/>
      <c r="BT36" s="610"/>
      <c r="BU36" s="611"/>
      <c r="BV36" s="612">
        <v>580251</v>
      </c>
      <c r="BW36" s="613"/>
      <c r="BX36" s="613"/>
      <c r="BY36" s="613"/>
      <c r="BZ36" s="613"/>
      <c r="CA36" s="613"/>
      <c r="CB36" s="685"/>
      <c r="CD36" s="620" t="s">
        <v>339</v>
      </c>
      <c r="CE36" s="621"/>
      <c r="CF36" s="621"/>
      <c r="CG36" s="621"/>
      <c r="CH36" s="621"/>
      <c r="CI36" s="621"/>
      <c r="CJ36" s="621"/>
      <c r="CK36" s="621"/>
      <c r="CL36" s="621"/>
      <c r="CM36" s="621"/>
      <c r="CN36" s="621"/>
      <c r="CO36" s="621"/>
      <c r="CP36" s="621"/>
      <c r="CQ36" s="622"/>
      <c r="CR36" s="623">
        <v>14563978</v>
      </c>
      <c r="CS36" s="624"/>
      <c r="CT36" s="624"/>
      <c r="CU36" s="624"/>
      <c r="CV36" s="624"/>
      <c r="CW36" s="624"/>
      <c r="CX36" s="624"/>
      <c r="CY36" s="625"/>
      <c r="CZ36" s="628">
        <v>11</v>
      </c>
      <c r="DA36" s="653"/>
      <c r="DB36" s="653"/>
      <c r="DC36" s="657"/>
      <c r="DD36" s="632">
        <v>10876586</v>
      </c>
      <c r="DE36" s="624"/>
      <c r="DF36" s="624"/>
      <c r="DG36" s="624"/>
      <c r="DH36" s="624"/>
      <c r="DI36" s="624"/>
      <c r="DJ36" s="624"/>
      <c r="DK36" s="625"/>
      <c r="DL36" s="632">
        <v>3920559</v>
      </c>
      <c r="DM36" s="624"/>
      <c r="DN36" s="624"/>
      <c r="DO36" s="624"/>
      <c r="DP36" s="624"/>
      <c r="DQ36" s="624"/>
      <c r="DR36" s="624"/>
      <c r="DS36" s="624"/>
      <c r="DT36" s="624"/>
      <c r="DU36" s="624"/>
      <c r="DV36" s="625"/>
      <c r="DW36" s="628">
        <v>5.4</v>
      </c>
      <c r="DX36" s="653"/>
      <c r="DY36" s="653"/>
      <c r="DZ36" s="653"/>
      <c r="EA36" s="653"/>
      <c r="EB36" s="653"/>
      <c r="EC36" s="654"/>
    </row>
    <row r="37" spans="2:133" ht="11.25" customHeight="1" x14ac:dyDescent="0.2">
      <c r="B37" s="620" t="s">
        <v>340</v>
      </c>
      <c r="C37" s="621"/>
      <c r="D37" s="621"/>
      <c r="E37" s="621"/>
      <c r="F37" s="621"/>
      <c r="G37" s="621"/>
      <c r="H37" s="621"/>
      <c r="I37" s="621"/>
      <c r="J37" s="621"/>
      <c r="K37" s="621"/>
      <c r="L37" s="621"/>
      <c r="M37" s="621"/>
      <c r="N37" s="621"/>
      <c r="O37" s="621"/>
      <c r="P37" s="621"/>
      <c r="Q37" s="622"/>
      <c r="R37" s="623">
        <v>2012434</v>
      </c>
      <c r="S37" s="624"/>
      <c r="T37" s="624"/>
      <c r="U37" s="624"/>
      <c r="V37" s="624"/>
      <c r="W37" s="624"/>
      <c r="X37" s="624"/>
      <c r="Y37" s="625"/>
      <c r="Z37" s="626">
        <v>1.5</v>
      </c>
      <c r="AA37" s="626"/>
      <c r="AB37" s="626"/>
      <c r="AC37" s="626"/>
      <c r="AD37" s="627">
        <v>15757</v>
      </c>
      <c r="AE37" s="627"/>
      <c r="AF37" s="627"/>
      <c r="AG37" s="627"/>
      <c r="AH37" s="627"/>
      <c r="AI37" s="627"/>
      <c r="AJ37" s="627"/>
      <c r="AK37" s="627"/>
      <c r="AL37" s="628">
        <v>0</v>
      </c>
      <c r="AM37" s="629"/>
      <c r="AN37" s="629"/>
      <c r="AO37" s="630"/>
      <c r="AQ37" s="686" t="s">
        <v>341</v>
      </c>
      <c r="AR37" s="687"/>
      <c r="AS37" s="687"/>
      <c r="AT37" s="687"/>
      <c r="AU37" s="687"/>
      <c r="AV37" s="687"/>
      <c r="AW37" s="687"/>
      <c r="AX37" s="687"/>
      <c r="AY37" s="688"/>
      <c r="AZ37" s="623" t="s">
        <v>134</v>
      </c>
      <c r="BA37" s="624"/>
      <c r="BB37" s="624"/>
      <c r="BC37" s="624"/>
      <c r="BD37" s="655"/>
      <c r="BE37" s="655"/>
      <c r="BF37" s="678"/>
      <c r="BG37" s="620" t="s">
        <v>342</v>
      </c>
      <c r="BH37" s="621"/>
      <c r="BI37" s="621"/>
      <c r="BJ37" s="621"/>
      <c r="BK37" s="621"/>
      <c r="BL37" s="621"/>
      <c r="BM37" s="621"/>
      <c r="BN37" s="621"/>
      <c r="BO37" s="621"/>
      <c r="BP37" s="621"/>
      <c r="BQ37" s="621"/>
      <c r="BR37" s="621"/>
      <c r="BS37" s="621"/>
      <c r="BT37" s="621"/>
      <c r="BU37" s="622"/>
      <c r="BV37" s="623">
        <v>580251</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1241055</v>
      </c>
      <c r="CS37" s="655"/>
      <c r="CT37" s="655"/>
      <c r="CU37" s="655"/>
      <c r="CV37" s="655"/>
      <c r="CW37" s="655"/>
      <c r="CX37" s="655"/>
      <c r="CY37" s="656"/>
      <c r="CZ37" s="628">
        <v>0.9</v>
      </c>
      <c r="DA37" s="653"/>
      <c r="DB37" s="653"/>
      <c r="DC37" s="657"/>
      <c r="DD37" s="632">
        <v>1240418</v>
      </c>
      <c r="DE37" s="655"/>
      <c r="DF37" s="655"/>
      <c r="DG37" s="655"/>
      <c r="DH37" s="655"/>
      <c r="DI37" s="655"/>
      <c r="DJ37" s="655"/>
      <c r="DK37" s="656"/>
      <c r="DL37" s="632">
        <v>897334</v>
      </c>
      <c r="DM37" s="655"/>
      <c r="DN37" s="655"/>
      <c r="DO37" s="655"/>
      <c r="DP37" s="655"/>
      <c r="DQ37" s="655"/>
      <c r="DR37" s="655"/>
      <c r="DS37" s="655"/>
      <c r="DT37" s="655"/>
      <c r="DU37" s="655"/>
      <c r="DV37" s="656"/>
      <c r="DW37" s="628">
        <v>1.2</v>
      </c>
      <c r="DX37" s="653"/>
      <c r="DY37" s="653"/>
      <c r="DZ37" s="653"/>
      <c r="EA37" s="653"/>
      <c r="EB37" s="653"/>
      <c r="EC37" s="654"/>
    </row>
    <row r="38" spans="2:133" ht="11.25" customHeight="1" x14ac:dyDescent="0.2">
      <c r="B38" s="620" t="s">
        <v>344</v>
      </c>
      <c r="C38" s="621"/>
      <c r="D38" s="621"/>
      <c r="E38" s="621"/>
      <c r="F38" s="621"/>
      <c r="G38" s="621"/>
      <c r="H38" s="621"/>
      <c r="I38" s="621"/>
      <c r="J38" s="621"/>
      <c r="K38" s="621"/>
      <c r="L38" s="621"/>
      <c r="M38" s="621"/>
      <c r="N38" s="621"/>
      <c r="O38" s="621"/>
      <c r="P38" s="621"/>
      <c r="Q38" s="622"/>
      <c r="R38" s="623">
        <v>2500000</v>
      </c>
      <c r="S38" s="624"/>
      <c r="T38" s="624"/>
      <c r="U38" s="624"/>
      <c r="V38" s="624"/>
      <c r="W38" s="624"/>
      <c r="X38" s="624"/>
      <c r="Y38" s="625"/>
      <c r="Z38" s="626">
        <v>1.8</v>
      </c>
      <c r="AA38" s="626"/>
      <c r="AB38" s="626"/>
      <c r="AC38" s="626"/>
      <c r="AD38" s="627" t="s">
        <v>134</v>
      </c>
      <c r="AE38" s="627"/>
      <c r="AF38" s="627"/>
      <c r="AG38" s="627"/>
      <c r="AH38" s="627"/>
      <c r="AI38" s="627"/>
      <c r="AJ38" s="627"/>
      <c r="AK38" s="627"/>
      <c r="AL38" s="628" t="s">
        <v>134</v>
      </c>
      <c r="AM38" s="629"/>
      <c r="AN38" s="629"/>
      <c r="AO38" s="630"/>
      <c r="AQ38" s="686" t="s">
        <v>345</v>
      </c>
      <c r="AR38" s="687"/>
      <c r="AS38" s="687"/>
      <c r="AT38" s="687"/>
      <c r="AU38" s="687"/>
      <c r="AV38" s="687"/>
      <c r="AW38" s="687"/>
      <c r="AX38" s="687"/>
      <c r="AY38" s="688"/>
      <c r="AZ38" s="623" t="s">
        <v>134</v>
      </c>
      <c r="BA38" s="624"/>
      <c r="BB38" s="624"/>
      <c r="BC38" s="624"/>
      <c r="BD38" s="655"/>
      <c r="BE38" s="655"/>
      <c r="BF38" s="678"/>
      <c r="BG38" s="620" t="s">
        <v>346</v>
      </c>
      <c r="BH38" s="621"/>
      <c r="BI38" s="621"/>
      <c r="BJ38" s="621"/>
      <c r="BK38" s="621"/>
      <c r="BL38" s="621"/>
      <c r="BM38" s="621"/>
      <c r="BN38" s="621"/>
      <c r="BO38" s="621"/>
      <c r="BP38" s="621"/>
      <c r="BQ38" s="621"/>
      <c r="BR38" s="621"/>
      <c r="BS38" s="621"/>
      <c r="BT38" s="621"/>
      <c r="BU38" s="622"/>
      <c r="BV38" s="623">
        <v>29488</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8008898</v>
      </c>
      <c r="CS38" s="624"/>
      <c r="CT38" s="624"/>
      <c r="CU38" s="624"/>
      <c r="CV38" s="624"/>
      <c r="CW38" s="624"/>
      <c r="CX38" s="624"/>
      <c r="CY38" s="625"/>
      <c r="CZ38" s="628">
        <v>6.1</v>
      </c>
      <c r="DA38" s="653"/>
      <c r="DB38" s="653"/>
      <c r="DC38" s="657"/>
      <c r="DD38" s="632">
        <v>6112794</v>
      </c>
      <c r="DE38" s="624"/>
      <c r="DF38" s="624"/>
      <c r="DG38" s="624"/>
      <c r="DH38" s="624"/>
      <c r="DI38" s="624"/>
      <c r="DJ38" s="624"/>
      <c r="DK38" s="625"/>
      <c r="DL38" s="632">
        <v>5059328</v>
      </c>
      <c r="DM38" s="624"/>
      <c r="DN38" s="624"/>
      <c r="DO38" s="624"/>
      <c r="DP38" s="624"/>
      <c r="DQ38" s="624"/>
      <c r="DR38" s="624"/>
      <c r="DS38" s="624"/>
      <c r="DT38" s="624"/>
      <c r="DU38" s="624"/>
      <c r="DV38" s="625"/>
      <c r="DW38" s="628">
        <v>7</v>
      </c>
      <c r="DX38" s="653"/>
      <c r="DY38" s="653"/>
      <c r="DZ38" s="653"/>
      <c r="EA38" s="653"/>
      <c r="EB38" s="653"/>
      <c r="EC38" s="654"/>
    </row>
    <row r="39" spans="2:133" ht="11.25" customHeight="1" x14ac:dyDescent="0.2">
      <c r="B39" s="620" t="s">
        <v>348</v>
      </c>
      <c r="C39" s="621"/>
      <c r="D39" s="621"/>
      <c r="E39" s="621"/>
      <c r="F39" s="621"/>
      <c r="G39" s="621"/>
      <c r="H39" s="621"/>
      <c r="I39" s="621"/>
      <c r="J39" s="621"/>
      <c r="K39" s="621"/>
      <c r="L39" s="621"/>
      <c r="M39" s="621"/>
      <c r="N39" s="621"/>
      <c r="O39" s="621"/>
      <c r="P39" s="621"/>
      <c r="Q39" s="622"/>
      <c r="R39" s="623" t="s">
        <v>134</v>
      </c>
      <c r="S39" s="624"/>
      <c r="T39" s="624"/>
      <c r="U39" s="624"/>
      <c r="V39" s="624"/>
      <c r="W39" s="624"/>
      <c r="X39" s="624"/>
      <c r="Y39" s="625"/>
      <c r="Z39" s="626" t="s">
        <v>134</v>
      </c>
      <c r="AA39" s="626"/>
      <c r="AB39" s="626"/>
      <c r="AC39" s="626"/>
      <c r="AD39" s="627" t="s">
        <v>134</v>
      </c>
      <c r="AE39" s="627"/>
      <c r="AF39" s="627"/>
      <c r="AG39" s="627"/>
      <c r="AH39" s="627"/>
      <c r="AI39" s="627"/>
      <c r="AJ39" s="627"/>
      <c r="AK39" s="627"/>
      <c r="AL39" s="628" t="s">
        <v>242</v>
      </c>
      <c r="AM39" s="629"/>
      <c r="AN39" s="629"/>
      <c r="AO39" s="630"/>
      <c r="AQ39" s="686" t="s">
        <v>349</v>
      </c>
      <c r="AR39" s="687"/>
      <c r="AS39" s="687"/>
      <c r="AT39" s="687"/>
      <c r="AU39" s="687"/>
      <c r="AV39" s="687"/>
      <c r="AW39" s="687"/>
      <c r="AX39" s="687"/>
      <c r="AY39" s="688"/>
      <c r="AZ39" s="623" t="s">
        <v>242</v>
      </c>
      <c r="BA39" s="624"/>
      <c r="BB39" s="624"/>
      <c r="BC39" s="624"/>
      <c r="BD39" s="655"/>
      <c r="BE39" s="655"/>
      <c r="BF39" s="678"/>
      <c r="BG39" s="620" t="s">
        <v>350</v>
      </c>
      <c r="BH39" s="621"/>
      <c r="BI39" s="621"/>
      <c r="BJ39" s="621"/>
      <c r="BK39" s="621"/>
      <c r="BL39" s="621"/>
      <c r="BM39" s="621"/>
      <c r="BN39" s="621"/>
      <c r="BO39" s="621"/>
      <c r="BP39" s="621"/>
      <c r="BQ39" s="621"/>
      <c r="BR39" s="621"/>
      <c r="BS39" s="621"/>
      <c r="BT39" s="621"/>
      <c r="BU39" s="622"/>
      <c r="BV39" s="623">
        <v>38399</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12479630</v>
      </c>
      <c r="CS39" s="655"/>
      <c r="CT39" s="655"/>
      <c r="CU39" s="655"/>
      <c r="CV39" s="655"/>
      <c r="CW39" s="655"/>
      <c r="CX39" s="655"/>
      <c r="CY39" s="656"/>
      <c r="CZ39" s="628">
        <v>9.5</v>
      </c>
      <c r="DA39" s="653"/>
      <c r="DB39" s="653"/>
      <c r="DC39" s="657"/>
      <c r="DD39" s="632">
        <v>12399653</v>
      </c>
      <c r="DE39" s="655"/>
      <c r="DF39" s="655"/>
      <c r="DG39" s="655"/>
      <c r="DH39" s="655"/>
      <c r="DI39" s="655"/>
      <c r="DJ39" s="655"/>
      <c r="DK39" s="656"/>
      <c r="DL39" s="632" t="s">
        <v>134</v>
      </c>
      <c r="DM39" s="655"/>
      <c r="DN39" s="655"/>
      <c r="DO39" s="655"/>
      <c r="DP39" s="655"/>
      <c r="DQ39" s="655"/>
      <c r="DR39" s="655"/>
      <c r="DS39" s="655"/>
      <c r="DT39" s="655"/>
      <c r="DU39" s="655"/>
      <c r="DV39" s="656"/>
      <c r="DW39" s="628" t="s">
        <v>134</v>
      </c>
      <c r="DX39" s="653"/>
      <c r="DY39" s="653"/>
      <c r="DZ39" s="653"/>
      <c r="EA39" s="653"/>
      <c r="EB39" s="653"/>
      <c r="EC39" s="654"/>
    </row>
    <row r="40" spans="2:133" ht="11.25" customHeight="1" x14ac:dyDescent="0.2">
      <c r="B40" s="620" t="s">
        <v>352</v>
      </c>
      <c r="C40" s="621"/>
      <c r="D40" s="621"/>
      <c r="E40" s="621"/>
      <c r="F40" s="621"/>
      <c r="G40" s="621"/>
      <c r="H40" s="621"/>
      <c r="I40" s="621"/>
      <c r="J40" s="621"/>
      <c r="K40" s="621"/>
      <c r="L40" s="621"/>
      <c r="M40" s="621"/>
      <c r="N40" s="621"/>
      <c r="O40" s="621"/>
      <c r="P40" s="621"/>
      <c r="Q40" s="622"/>
      <c r="R40" s="623" t="s">
        <v>134</v>
      </c>
      <c r="S40" s="624"/>
      <c r="T40" s="624"/>
      <c r="U40" s="624"/>
      <c r="V40" s="624"/>
      <c r="W40" s="624"/>
      <c r="X40" s="624"/>
      <c r="Y40" s="625"/>
      <c r="Z40" s="626" t="s">
        <v>242</v>
      </c>
      <c r="AA40" s="626"/>
      <c r="AB40" s="626"/>
      <c r="AC40" s="626"/>
      <c r="AD40" s="627" t="s">
        <v>134</v>
      </c>
      <c r="AE40" s="627"/>
      <c r="AF40" s="627"/>
      <c r="AG40" s="627"/>
      <c r="AH40" s="627"/>
      <c r="AI40" s="627"/>
      <c r="AJ40" s="627"/>
      <c r="AK40" s="627"/>
      <c r="AL40" s="628" t="s">
        <v>134</v>
      </c>
      <c r="AM40" s="629"/>
      <c r="AN40" s="629"/>
      <c r="AO40" s="630"/>
      <c r="AQ40" s="686" t="s">
        <v>353</v>
      </c>
      <c r="AR40" s="687"/>
      <c r="AS40" s="687"/>
      <c r="AT40" s="687"/>
      <c r="AU40" s="687"/>
      <c r="AV40" s="687"/>
      <c r="AW40" s="687"/>
      <c r="AX40" s="687"/>
      <c r="AY40" s="688"/>
      <c r="AZ40" s="623" t="s">
        <v>242</v>
      </c>
      <c r="BA40" s="624"/>
      <c r="BB40" s="624"/>
      <c r="BC40" s="624"/>
      <c r="BD40" s="655"/>
      <c r="BE40" s="655"/>
      <c r="BF40" s="678"/>
      <c r="BG40" s="671" t="s">
        <v>354</v>
      </c>
      <c r="BH40" s="672"/>
      <c r="BI40" s="672"/>
      <c r="BJ40" s="672"/>
      <c r="BK40" s="672"/>
      <c r="BL40" s="223"/>
      <c r="BM40" s="621" t="s">
        <v>355</v>
      </c>
      <c r="BN40" s="621"/>
      <c r="BO40" s="621"/>
      <c r="BP40" s="621"/>
      <c r="BQ40" s="621"/>
      <c r="BR40" s="621"/>
      <c r="BS40" s="621"/>
      <c r="BT40" s="621"/>
      <c r="BU40" s="622"/>
      <c r="BV40" s="623">
        <v>143</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800</v>
      </c>
      <c r="CS40" s="624"/>
      <c r="CT40" s="624"/>
      <c r="CU40" s="624"/>
      <c r="CV40" s="624"/>
      <c r="CW40" s="624"/>
      <c r="CX40" s="624"/>
      <c r="CY40" s="625"/>
      <c r="CZ40" s="628">
        <v>0</v>
      </c>
      <c r="DA40" s="653"/>
      <c r="DB40" s="653"/>
      <c r="DC40" s="657"/>
      <c r="DD40" s="632">
        <v>800</v>
      </c>
      <c r="DE40" s="624"/>
      <c r="DF40" s="624"/>
      <c r="DG40" s="624"/>
      <c r="DH40" s="624"/>
      <c r="DI40" s="624"/>
      <c r="DJ40" s="624"/>
      <c r="DK40" s="625"/>
      <c r="DL40" s="632">
        <v>800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357</v>
      </c>
      <c r="C41" s="645"/>
      <c r="D41" s="645"/>
      <c r="E41" s="645"/>
      <c r="F41" s="645"/>
      <c r="G41" s="645"/>
      <c r="H41" s="645"/>
      <c r="I41" s="645"/>
      <c r="J41" s="645"/>
      <c r="K41" s="645"/>
      <c r="L41" s="645"/>
      <c r="M41" s="645"/>
      <c r="N41" s="645"/>
      <c r="O41" s="645"/>
      <c r="P41" s="645"/>
      <c r="Q41" s="646"/>
      <c r="R41" s="695">
        <v>137802419</v>
      </c>
      <c r="S41" s="696"/>
      <c r="T41" s="696"/>
      <c r="U41" s="696"/>
      <c r="V41" s="696"/>
      <c r="W41" s="696"/>
      <c r="X41" s="696"/>
      <c r="Y41" s="700"/>
      <c r="Z41" s="701">
        <v>100</v>
      </c>
      <c r="AA41" s="701"/>
      <c r="AB41" s="701"/>
      <c r="AC41" s="701"/>
      <c r="AD41" s="702">
        <v>72403664</v>
      </c>
      <c r="AE41" s="702"/>
      <c r="AF41" s="702"/>
      <c r="AG41" s="702"/>
      <c r="AH41" s="702"/>
      <c r="AI41" s="702"/>
      <c r="AJ41" s="702"/>
      <c r="AK41" s="702"/>
      <c r="AL41" s="703">
        <v>100</v>
      </c>
      <c r="AM41" s="683"/>
      <c r="AN41" s="683"/>
      <c r="AO41" s="704"/>
      <c r="AQ41" s="686" t="s">
        <v>358</v>
      </c>
      <c r="AR41" s="687"/>
      <c r="AS41" s="687"/>
      <c r="AT41" s="687"/>
      <c r="AU41" s="687"/>
      <c r="AV41" s="687"/>
      <c r="AW41" s="687"/>
      <c r="AX41" s="687"/>
      <c r="AY41" s="688"/>
      <c r="AZ41" s="623">
        <v>2011988</v>
      </c>
      <c r="BA41" s="624"/>
      <c r="BB41" s="624"/>
      <c r="BC41" s="624"/>
      <c r="BD41" s="655"/>
      <c r="BE41" s="655"/>
      <c r="BF41" s="678"/>
      <c r="BG41" s="671"/>
      <c r="BH41" s="672"/>
      <c r="BI41" s="672"/>
      <c r="BJ41" s="672"/>
      <c r="BK41" s="672"/>
      <c r="BL41" s="223"/>
      <c r="BM41" s="621" t="s">
        <v>359</v>
      </c>
      <c r="BN41" s="621"/>
      <c r="BO41" s="621"/>
      <c r="BP41" s="621"/>
      <c r="BQ41" s="621"/>
      <c r="BR41" s="621"/>
      <c r="BS41" s="621"/>
      <c r="BT41" s="621"/>
      <c r="BU41" s="622"/>
      <c r="BV41" s="623" t="s">
        <v>242</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242</v>
      </c>
      <c r="CS41" s="655"/>
      <c r="CT41" s="655"/>
      <c r="CU41" s="655"/>
      <c r="CV41" s="655"/>
      <c r="CW41" s="655"/>
      <c r="CX41" s="655"/>
      <c r="CY41" s="656"/>
      <c r="CZ41" s="628" t="s">
        <v>242</v>
      </c>
      <c r="DA41" s="653"/>
      <c r="DB41" s="653"/>
      <c r="DC41" s="657"/>
      <c r="DD41" s="632" t="s">
        <v>242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361</v>
      </c>
      <c r="AR42" s="693"/>
      <c r="AS42" s="693"/>
      <c r="AT42" s="693"/>
      <c r="AU42" s="693"/>
      <c r="AV42" s="693"/>
      <c r="AW42" s="693"/>
      <c r="AX42" s="693"/>
      <c r="AY42" s="694"/>
      <c r="AZ42" s="695">
        <v>5996910</v>
      </c>
      <c r="BA42" s="696"/>
      <c r="BB42" s="696"/>
      <c r="BC42" s="696"/>
      <c r="BD42" s="682"/>
      <c r="BE42" s="682"/>
      <c r="BF42" s="684"/>
      <c r="BG42" s="673"/>
      <c r="BH42" s="674"/>
      <c r="BI42" s="674"/>
      <c r="BJ42" s="674"/>
      <c r="BK42" s="674"/>
      <c r="BL42" s="224"/>
      <c r="BM42" s="645" t="s">
        <v>362</v>
      </c>
      <c r="BN42" s="645"/>
      <c r="BO42" s="645"/>
      <c r="BP42" s="645"/>
      <c r="BQ42" s="645"/>
      <c r="BR42" s="645"/>
      <c r="BS42" s="645"/>
      <c r="BT42" s="645"/>
      <c r="BU42" s="646"/>
      <c r="BV42" s="695">
        <v>302</v>
      </c>
      <c r="BW42" s="696"/>
      <c r="BX42" s="696"/>
      <c r="BY42" s="696"/>
      <c r="BZ42" s="696"/>
      <c r="CA42" s="696"/>
      <c r="CB42" s="705"/>
      <c r="CD42" s="620" t="s">
        <v>363</v>
      </c>
      <c r="CE42" s="621"/>
      <c r="CF42" s="621"/>
      <c r="CG42" s="621"/>
      <c r="CH42" s="621"/>
      <c r="CI42" s="621"/>
      <c r="CJ42" s="621"/>
      <c r="CK42" s="621"/>
      <c r="CL42" s="621"/>
      <c r="CM42" s="621"/>
      <c r="CN42" s="621"/>
      <c r="CO42" s="621"/>
      <c r="CP42" s="621"/>
      <c r="CQ42" s="622"/>
      <c r="CR42" s="623">
        <v>17271134</v>
      </c>
      <c r="CS42" s="655"/>
      <c r="CT42" s="655"/>
      <c r="CU42" s="655"/>
      <c r="CV42" s="655"/>
      <c r="CW42" s="655"/>
      <c r="CX42" s="655"/>
      <c r="CY42" s="656"/>
      <c r="CZ42" s="628">
        <v>13.1</v>
      </c>
      <c r="DA42" s="653"/>
      <c r="DB42" s="653"/>
      <c r="DC42" s="657"/>
      <c r="DD42" s="632">
        <v>4507161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364</v>
      </c>
      <c r="CD43" s="620" t="s">
        <v>365</v>
      </c>
      <c r="CE43" s="621"/>
      <c r="CF43" s="621"/>
      <c r="CG43" s="621"/>
      <c r="CH43" s="621"/>
      <c r="CI43" s="621"/>
      <c r="CJ43" s="621"/>
      <c r="CK43" s="621"/>
      <c r="CL43" s="621"/>
      <c r="CM43" s="621"/>
      <c r="CN43" s="621"/>
      <c r="CO43" s="621"/>
      <c r="CP43" s="621"/>
      <c r="CQ43" s="622"/>
      <c r="CR43" s="623">
        <v>327820</v>
      </c>
      <c r="CS43" s="655"/>
      <c r="CT43" s="655"/>
      <c r="CU43" s="655"/>
      <c r="CV43" s="655"/>
      <c r="CW43" s="655"/>
      <c r="CX43" s="655"/>
      <c r="CY43" s="656"/>
      <c r="CZ43" s="628">
        <v>0.2</v>
      </c>
      <c r="DA43" s="653"/>
      <c r="DB43" s="653"/>
      <c r="DC43" s="657"/>
      <c r="DD43" s="632">
        <v>327779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313</v>
      </c>
      <c r="CE44" s="660"/>
      <c r="CF44" s="620" t="s">
        <v>367</v>
      </c>
      <c r="CG44" s="621"/>
      <c r="CH44" s="621"/>
      <c r="CI44" s="621"/>
      <c r="CJ44" s="621"/>
      <c r="CK44" s="621"/>
      <c r="CL44" s="621"/>
      <c r="CM44" s="621"/>
      <c r="CN44" s="621"/>
      <c r="CO44" s="621"/>
      <c r="CP44" s="621"/>
      <c r="CQ44" s="622"/>
      <c r="CR44" s="623">
        <v>17271134</v>
      </c>
      <c r="CS44" s="624"/>
      <c r="CT44" s="624"/>
      <c r="CU44" s="624"/>
      <c r="CV44" s="624"/>
      <c r="CW44" s="624"/>
      <c r="CX44" s="624"/>
      <c r="CY44" s="625"/>
      <c r="CZ44" s="628">
        <v>13.1</v>
      </c>
      <c r="DA44" s="629"/>
      <c r="DB44" s="629"/>
      <c r="DC44" s="635"/>
      <c r="DD44" s="632">
        <v>4507161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369</v>
      </c>
      <c r="CG45" s="621"/>
      <c r="CH45" s="621"/>
      <c r="CI45" s="621"/>
      <c r="CJ45" s="621"/>
      <c r="CK45" s="621"/>
      <c r="CL45" s="621"/>
      <c r="CM45" s="621"/>
      <c r="CN45" s="621"/>
      <c r="CO45" s="621"/>
      <c r="CP45" s="621"/>
      <c r="CQ45" s="622"/>
      <c r="CR45" s="623">
        <v>1184375</v>
      </c>
      <c r="CS45" s="655"/>
      <c r="CT45" s="655"/>
      <c r="CU45" s="655"/>
      <c r="CV45" s="655"/>
      <c r="CW45" s="655"/>
      <c r="CX45" s="655"/>
      <c r="CY45" s="656"/>
      <c r="CZ45" s="628">
        <v>0.9</v>
      </c>
      <c r="DA45" s="653"/>
      <c r="DB45" s="653"/>
      <c r="DC45" s="657"/>
      <c r="DD45" s="632">
        <v>272317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370</v>
      </c>
      <c r="CG46" s="621"/>
      <c r="CH46" s="621"/>
      <c r="CI46" s="621"/>
      <c r="CJ46" s="621"/>
      <c r="CK46" s="621"/>
      <c r="CL46" s="621"/>
      <c r="CM46" s="621"/>
      <c r="CN46" s="621"/>
      <c r="CO46" s="621"/>
      <c r="CP46" s="621"/>
      <c r="CQ46" s="622"/>
      <c r="CR46" s="623">
        <v>16086759</v>
      </c>
      <c r="CS46" s="624"/>
      <c r="CT46" s="624"/>
      <c r="CU46" s="624"/>
      <c r="CV46" s="624"/>
      <c r="CW46" s="624"/>
      <c r="CX46" s="624"/>
      <c r="CY46" s="625"/>
      <c r="CZ46" s="628">
        <v>12.2</v>
      </c>
      <c r="DA46" s="629"/>
      <c r="DB46" s="629"/>
      <c r="DC46" s="635"/>
      <c r="DD46" s="632">
        <v>4234844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371</v>
      </c>
      <c r="CG47" s="621"/>
      <c r="CH47" s="621"/>
      <c r="CI47" s="621"/>
      <c r="CJ47" s="621"/>
      <c r="CK47" s="621"/>
      <c r="CL47" s="621"/>
      <c r="CM47" s="621"/>
      <c r="CN47" s="621"/>
      <c r="CO47" s="621"/>
      <c r="CP47" s="621"/>
      <c r="CQ47" s="622"/>
      <c r="CR47" s="623" t="s">
        <v>134</v>
      </c>
      <c r="CS47" s="655"/>
      <c r="CT47" s="655"/>
      <c r="CU47" s="655"/>
      <c r="CV47" s="655"/>
      <c r="CW47" s="655"/>
      <c r="CX47" s="655"/>
      <c r="CY47" s="656"/>
      <c r="CZ47" s="628" t="s">
        <v>242</v>
      </c>
      <c r="DA47" s="653"/>
      <c r="DB47" s="653"/>
      <c r="DC47" s="657"/>
      <c r="DD47" s="632" t="s">
        <v>242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372</v>
      </c>
      <c r="CG48" s="621"/>
      <c r="CH48" s="621"/>
      <c r="CI48" s="621"/>
      <c r="CJ48" s="621"/>
      <c r="CK48" s="621"/>
      <c r="CL48" s="621"/>
      <c r="CM48" s="621"/>
      <c r="CN48" s="621"/>
      <c r="CO48" s="621"/>
      <c r="CP48" s="621"/>
      <c r="CQ48" s="622"/>
      <c r="CR48" s="623" t="s">
        <v>134</v>
      </c>
      <c r="CS48" s="624"/>
      <c r="CT48" s="624"/>
      <c r="CU48" s="624"/>
      <c r="CV48" s="624"/>
      <c r="CW48" s="624"/>
      <c r="CX48" s="624"/>
      <c r="CY48" s="625"/>
      <c r="CZ48" s="628" t="s">
        <v>134</v>
      </c>
      <c r="DA48" s="629"/>
      <c r="DB48" s="629"/>
      <c r="DC48" s="635"/>
      <c r="DD48" s="632" t="s">
        <v>134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373</v>
      </c>
      <c r="CE49" s="645"/>
      <c r="CF49" s="645"/>
      <c r="CG49" s="645"/>
      <c r="CH49" s="645"/>
      <c r="CI49" s="645"/>
      <c r="CJ49" s="645"/>
      <c r="CK49" s="645"/>
      <c r="CL49" s="645"/>
      <c r="CM49" s="645"/>
      <c r="CN49" s="645"/>
      <c r="CO49" s="645"/>
      <c r="CP49" s="645"/>
      <c r="CQ49" s="646"/>
      <c r="CR49" s="695">
        <v>132020929</v>
      </c>
      <c r="CS49" s="682"/>
      <c r="CT49" s="682"/>
      <c r="CU49" s="682"/>
      <c r="CV49" s="682"/>
      <c r="CW49" s="682"/>
      <c r="CX49" s="682"/>
      <c r="CY49" s="711"/>
      <c r="CZ49" s="703">
        <v>100</v>
      </c>
      <c r="DA49" s="712"/>
      <c r="DB49" s="712"/>
      <c r="DC49" s="713"/>
      <c r="DD49" s="714">
        <v>85781569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QIxrkuCDcNh4PgBArvg9FEUXrmZFuCGaUxYKOPIg07ylhTNabzKo0cjvGB3/AHsDb+eniGzZzg8a8g7XNsw/w==" saltValue="qvljvwhwFAFIaI/tKntAy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375</v>
      </c>
      <c r="DK2" s="723"/>
      <c r="DL2" s="723"/>
      <c r="DM2" s="723"/>
      <c r="DN2" s="723"/>
      <c r="DO2" s="724"/>
      <c r="DP2" s="228"/>
      <c r="DQ2" s="722" t="s">
        <v>376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379</v>
      </c>
      <c r="B5" s="728"/>
      <c r="C5" s="728"/>
      <c r="D5" s="728"/>
      <c r="E5" s="728"/>
      <c r="F5" s="728"/>
      <c r="G5" s="728"/>
      <c r="H5" s="728"/>
      <c r="I5" s="728"/>
      <c r="J5" s="728"/>
      <c r="K5" s="728"/>
      <c r="L5" s="728"/>
      <c r="M5" s="728"/>
      <c r="N5" s="728"/>
      <c r="O5" s="728"/>
      <c r="P5" s="729"/>
      <c r="Q5" s="733" t="s">
        <v>380</v>
      </c>
      <c r="R5" s="734"/>
      <c r="S5" s="734"/>
      <c r="T5" s="734"/>
      <c r="U5" s="735"/>
      <c r="V5" s="733" t="s">
        <v>381</v>
      </c>
      <c r="W5" s="734"/>
      <c r="X5" s="734"/>
      <c r="Y5" s="734"/>
      <c r="Z5" s="735"/>
      <c r="AA5" s="733" t="s">
        <v>382</v>
      </c>
      <c r="AB5" s="734"/>
      <c r="AC5" s="734"/>
      <c r="AD5" s="734"/>
      <c r="AE5" s="734"/>
      <c r="AF5" s="739" t="s">
        <v>383</v>
      </c>
      <c r="AG5" s="734"/>
      <c r="AH5" s="734"/>
      <c r="AI5" s="734"/>
      <c r="AJ5" s="740"/>
      <c r="AK5" s="734" t="s">
        <v>384</v>
      </c>
      <c r="AL5" s="734"/>
      <c r="AM5" s="734"/>
      <c r="AN5" s="734"/>
      <c r="AO5" s="735"/>
      <c r="AP5" s="733" t="s">
        <v>385</v>
      </c>
      <c r="AQ5" s="734"/>
      <c r="AR5" s="734"/>
      <c r="AS5" s="734"/>
      <c r="AT5" s="735"/>
      <c r="AU5" s="733" t="s">
        <v>386</v>
      </c>
      <c r="AV5" s="734"/>
      <c r="AW5" s="734"/>
      <c r="AX5" s="734"/>
      <c r="AY5" s="740"/>
      <c r="AZ5" s="232"/>
      <c r="BA5" s="232"/>
      <c r="BB5" s="232"/>
      <c r="BC5" s="232"/>
      <c r="BD5" s="232"/>
      <c r="BE5" s="233"/>
      <c r="BF5" s="233"/>
      <c r="BG5" s="233"/>
      <c r="BH5" s="233"/>
      <c r="BI5" s="233"/>
      <c r="BJ5" s="233"/>
      <c r="BK5" s="233"/>
      <c r="BL5" s="233"/>
      <c r="BM5" s="233"/>
      <c r="BN5" s="233"/>
      <c r="BO5" s="233"/>
      <c r="BP5" s="233"/>
      <c r="BQ5" s="727" t="s">
        <v>387</v>
      </c>
      <c r="BR5" s="728"/>
      <c r="BS5" s="728"/>
      <c r="BT5" s="728"/>
      <c r="BU5" s="728"/>
      <c r="BV5" s="728"/>
      <c r="BW5" s="728"/>
      <c r="BX5" s="728"/>
      <c r="BY5" s="728"/>
      <c r="BZ5" s="728"/>
      <c r="CA5" s="728"/>
      <c r="CB5" s="728"/>
      <c r="CC5" s="728"/>
      <c r="CD5" s="728"/>
      <c r="CE5" s="728"/>
      <c r="CF5" s="728"/>
      <c r="CG5" s="729"/>
      <c r="CH5" s="733" t="s">
        <v>388</v>
      </c>
      <c r="CI5" s="734"/>
      <c r="CJ5" s="734"/>
      <c r="CK5" s="734"/>
      <c r="CL5" s="735"/>
      <c r="CM5" s="733" t="s">
        <v>389</v>
      </c>
      <c r="CN5" s="734"/>
      <c r="CO5" s="734"/>
      <c r="CP5" s="734"/>
      <c r="CQ5" s="735"/>
      <c r="CR5" s="733" t="s">
        <v>390</v>
      </c>
      <c r="CS5" s="734"/>
      <c r="CT5" s="734"/>
      <c r="CU5" s="734"/>
      <c r="CV5" s="735"/>
      <c r="CW5" s="733" t="s">
        <v>391</v>
      </c>
      <c r="CX5" s="734"/>
      <c r="CY5" s="734"/>
      <c r="CZ5" s="734"/>
      <c r="DA5" s="735"/>
      <c r="DB5" s="733" t="s">
        <v>392</v>
      </c>
      <c r="DC5" s="734"/>
      <c r="DD5" s="734"/>
      <c r="DE5" s="734"/>
      <c r="DF5" s="735"/>
      <c r="DG5" s="763" t="s">
        <v>393</v>
      </c>
      <c r="DH5" s="764"/>
      <c r="DI5" s="764"/>
      <c r="DJ5" s="764"/>
      <c r="DK5" s="765"/>
      <c r="DL5" s="763" t="s">
        <v>394</v>
      </c>
      <c r="DM5" s="764"/>
      <c r="DN5" s="764"/>
      <c r="DO5" s="764"/>
      <c r="DP5" s="765"/>
      <c r="DQ5" s="733" t="s">
        <v>395</v>
      </c>
      <c r="DR5" s="734"/>
      <c r="DS5" s="734"/>
      <c r="DT5" s="734"/>
      <c r="DU5" s="735"/>
      <c r="DV5" s="733" t="s">
        <v>386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396</v>
      </c>
      <c r="C7" s="750"/>
      <c r="D7" s="750"/>
      <c r="E7" s="750"/>
      <c r="F7" s="750"/>
      <c r="G7" s="750"/>
      <c r="H7" s="750"/>
      <c r="I7" s="750"/>
      <c r="J7" s="750"/>
      <c r="K7" s="750"/>
      <c r="L7" s="750"/>
      <c r="M7" s="750"/>
      <c r="N7" s="750"/>
      <c r="O7" s="750"/>
      <c r="P7" s="751"/>
      <c r="Q7" s="752">
        <v>138086</v>
      </c>
      <c r="R7" s="753"/>
      <c r="S7" s="753"/>
      <c r="T7" s="753"/>
      <c r="U7" s="753"/>
      <c r="V7" s="753">
        <v>132305</v>
      </c>
      <c r="W7" s="753"/>
      <c r="X7" s="753"/>
      <c r="Y7" s="753"/>
      <c r="Z7" s="753"/>
      <c r="AA7" s="753">
        <v>5781</v>
      </c>
      <c r="AB7" s="753"/>
      <c r="AC7" s="753"/>
      <c r="AD7" s="753"/>
      <c r="AE7" s="754"/>
      <c r="AF7" s="755">
        <v>5685</v>
      </c>
      <c r="AG7" s="756"/>
      <c r="AH7" s="756"/>
      <c r="AI7" s="756"/>
      <c r="AJ7" s="757"/>
      <c r="AK7" s="758">
        <v>738</v>
      </c>
      <c r="AL7" s="759"/>
      <c r="AM7" s="759"/>
      <c r="AN7" s="759"/>
      <c r="AO7" s="759"/>
      <c r="AP7" s="759">
        <v>7835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v>0</v>
      </c>
      <c r="CI7" s="744"/>
      <c r="CJ7" s="744"/>
      <c r="CK7" s="744"/>
      <c r="CL7" s="745"/>
      <c r="CM7" s="743">
        <v>200</v>
      </c>
      <c r="CN7" s="744"/>
      <c r="CO7" s="744"/>
      <c r="CP7" s="744"/>
      <c r="CQ7" s="745"/>
      <c r="CR7" s="743">
        <v>752</v>
      </c>
      <c r="CS7" s="744"/>
      <c r="CT7" s="744"/>
      <c r="CU7" s="744"/>
      <c r="CV7" s="745"/>
      <c r="CW7" s="743">
        <v>81</v>
      </c>
      <c r="CX7" s="744"/>
      <c r="CY7" s="744"/>
      <c r="CZ7" s="744"/>
      <c r="DA7" s="745"/>
      <c r="DB7" s="743" t="s">
        <v>586</v>
      </c>
      <c r="DC7" s="744"/>
      <c r="DD7" s="744"/>
      <c r="DE7" s="744"/>
      <c r="DF7" s="745"/>
      <c r="DG7" s="743" t="s">
        <v>519</v>
      </c>
      <c r="DH7" s="744"/>
      <c r="DI7" s="744"/>
      <c r="DJ7" s="744"/>
      <c r="DK7" s="745"/>
      <c r="DL7" s="743" t="s">
        <v>519</v>
      </c>
      <c r="DM7" s="744"/>
      <c r="DN7" s="744"/>
      <c r="DO7" s="744"/>
      <c r="DP7" s="745"/>
      <c r="DQ7" s="743" t="s">
        <v>519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138086</v>
      </c>
      <c r="R23" s="793"/>
      <c r="S23" s="793"/>
      <c r="T23" s="793"/>
      <c r="U23" s="793"/>
      <c r="V23" s="793">
        <v>132305</v>
      </c>
      <c r="W23" s="793"/>
      <c r="X23" s="793"/>
      <c r="Y23" s="793"/>
      <c r="Z23" s="793"/>
      <c r="AA23" s="793">
        <v>5781</v>
      </c>
      <c r="AB23" s="793"/>
      <c r="AC23" s="793"/>
      <c r="AD23" s="793"/>
      <c r="AE23" s="794"/>
      <c r="AF23" s="795">
        <v>5685</v>
      </c>
      <c r="AG23" s="793"/>
      <c r="AH23" s="793"/>
      <c r="AI23" s="793"/>
      <c r="AJ23" s="796"/>
      <c r="AK23" s="797"/>
      <c r="AL23" s="798"/>
      <c r="AM23" s="798"/>
      <c r="AN23" s="798"/>
      <c r="AO23" s="798"/>
      <c r="AP23" s="793">
        <v>7835</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379</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20105</v>
      </c>
      <c r="R28" s="823"/>
      <c r="S28" s="823"/>
      <c r="T28" s="823"/>
      <c r="U28" s="823"/>
      <c r="V28" s="823">
        <v>19525</v>
      </c>
      <c r="W28" s="823"/>
      <c r="X28" s="823"/>
      <c r="Y28" s="823"/>
      <c r="Z28" s="823"/>
      <c r="AA28" s="823">
        <v>580</v>
      </c>
      <c r="AB28" s="823"/>
      <c r="AC28" s="823"/>
      <c r="AD28" s="823"/>
      <c r="AE28" s="824"/>
      <c r="AF28" s="825">
        <v>580</v>
      </c>
      <c r="AG28" s="823"/>
      <c r="AH28" s="823"/>
      <c r="AI28" s="823"/>
      <c r="AJ28" s="826"/>
      <c r="AK28" s="827">
        <v>2012</v>
      </c>
      <c r="AL28" s="828"/>
      <c r="AM28" s="828"/>
      <c r="AN28" s="828"/>
      <c r="AO28" s="828"/>
      <c r="AP28" s="828" t="s">
        <v>591</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16893</v>
      </c>
      <c r="R29" s="784"/>
      <c r="S29" s="784"/>
      <c r="T29" s="784"/>
      <c r="U29" s="784"/>
      <c r="V29" s="784">
        <v>16607</v>
      </c>
      <c r="W29" s="784"/>
      <c r="X29" s="784"/>
      <c r="Y29" s="784"/>
      <c r="Z29" s="784"/>
      <c r="AA29" s="784">
        <v>286</v>
      </c>
      <c r="AB29" s="784"/>
      <c r="AC29" s="784"/>
      <c r="AD29" s="784"/>
      <c r="AE29" s="785"/>
      <c r="AF29" s="786">
        <v>286</v>
      </c>
      <c r="AG29" s="787"/>
      <c r="AH29" s="787"/>
      <c r="AI29" s="787"/>
      <c r="AJ29" s="788"/>
      <c r="AK29" s="834">
        <v>2858</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5921</v>
      </c>
      <c r="R30" s="784"/>
      <c r="S30" s="784"/>
      <c r="T30" s="784"/>
      <c r="U30" s="784"/>
      <c r="V30" s="784">
        <v>5788</v>
      </c>
      <c r="W30" s="784"/>
      <c r="X30" s="784"/>
      <c r="Y30" s="784"/>
      <c r="Z30" s="784"/>
      <c r="AA30" s="784">
        <v>133</v>
      </c>
      <c r="AB30" s="784"/>
      <c r="AC30" s="784"/>
      <c r="AD30" s="784"/>
      <c r="AE30" s="785"/>
      <c r="AF30" s="786">
        <v>133</v>
      </c>
      <c r="AG30" s="787"/>
      <c r="AH30" s="787"/>
      <c r="AI30" s="787"/>
      <c r="AJ30" s="788"/>
      <c r="AK30" s="834">
        <v>2294</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999</v>
      </c>
      <c r="AG63" s="844"/>
      <c r="AH63" s="844"/>
      <c r="AI63" s="844"/>
      <c r="AJ63" s="845"/>
      <c r="AK63" s="846"/>
      <c r="AL63" s="841"/>
      <c r="AM63" s="841"/>
      <c r="AN63" s="841"/>
      <c r="AO63" s="841"/>
      <c r="AP63" s="844" t="s">
        <v>519</v>
      </c>
      <c r="AQ63" s="844"/>
      <c r="AR63" s="844"/>
      <c r="AS63" s="844"/>
      <c r="AT63" s="844"/>
      <c r="AU63" s="844" t="s">
        <v>519</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6">
        <v>146</v>
      </c>
      <c r="AV68" s="866">
        <v>192</v>
      </c>
      <c r="AW68" s="866">
        <v>192</v>
      </c>
      <c r="AX68" s="866">
        <v>192</v>
      </c>
      <c r="AY68" s="866">
        <v>192</v>
      </c>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209690</v>
      </c>
      <c r="R69" s="877"/>
      <c r="S69" s="877"/>
      <c r="T69" s="877"/>
      <c r="U69" s="834"/>
      <c r="V69" s="830">
        <v>191668</v>
      </c>
      <c r="W69" s="830"/>
      <c r="X69" s="830"/>
      <c r="Y69" s="830"/>
      <c r="Z69" s="830"/>
      <c r="AA69" s="830">
        <v>18022</v>
      </c>
      <c r="AB69" s="830"/>
      <c r="AC69" s="830"/>
      <c r="AD69" s="830"/>
      <c r="AE69" s="830"/>
      <c r="AF69" s="830">
        <v>39212</v>
      </c>
      <c r="AG69" s="830"/>
      <c r="AH69" s="830"/>
      <c r="AI69" s="830"/>
      <c r="AJ69" s="830"/>
      <c r="AK69" s="830" t="s">
        <v>587</v>
      </c>
      <c r="AL69" s="830"/>
      <c r="AM69" s="830"/>
      <c r="AN69" s="830"/>
      <c r="AO69" s="830"/>
      <c r="AP69" s="830" t="s">
        <v>587</v>
      </c>
      <c r="AQ69" s="830"/>
      <c r="AR69" s="830"/>
      <c r="AS69" s="830"/>
      <c r="AT69" s="830"/>
      <c r="AU69" s="830" t="s">
        <v>587</v>
      </c>
      <c r="AV69" s="830"/>
      <c r="AW69" s="830"/>
      <c r="AX69" s="830"/>
      <c r="AY69" s="830"/>
      <c r="AZ69" s="832" t="s">
        <v>589</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108542</v>
      </c>
      <c r="R70" s="877"/>
      <c r="S70" s="877"/>
      <c r="T70" s="877"/>
      <c r="U70" s="834"/>
      <c r="V70" s="878">
        <v>104627</v>
      </c>
      <c r="W70" s="877"/>
      <c r="X70" s="877"/>
      <c r="Y70" s="877"/>
      <c r="Z70" s="834"/>
      <c r="AA70" s="878">
        <v>3915</v>
      </c>
      <c r="AB70" s="877"/>
      <c r="AC70" s="877"/>
      <c r="AD70" s="877"/>
      <c r="AE70" s="834"/>
      <c r="AF70" s="878">
        <v>3732</v>
      </c>
      <c r="AG70" s="877"/>
      <c r="AH70" s="877"/>
      <c r="AI70" s="877"/>
      <c r="AJ70" s="834"/>
      <c r="AK70" s="878">
        <v>9372</v>
      </c>
      <c r="AL70" s="877"/>
      <c r="AM70" s="877"/>
      <c r="AN70" s="877"/>
      <c r="AO70" s="834"/>
      <c r="AP70" s="878">
        <v>77752</v>
      </c>
      <c r="AQ70" s="877"/>
      <c r="AR70" s="877"/>
      <c r="AS70" s="877"/>
      <c r="AT70" s="834"/>
      <c r="AU70" s="830">
        <v>1244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9" t="s">
        <v>583</v>
      </c>
      <c r="C71" s="880"/>
      <c r="D71" s="880"/>
      <c r="E71" s="880"/>
      <c r="F71" s="880"/>
      <c r="G71" s="880"/>
      <c r="H71" s="880"/>
      <c r="I71" s="880"/>
      <c r="J71" s="880"/>
      <c r="K71" s="880"/>
      <c r="L71" s="880"/>
      <c r="M71" s="880"/>
      <c r="N71" s="880"/>
      <c r="O71" s="880"/>
      <c r="P71" s="881"/>
      <c r="Q71" s="882">
        <v>7352</v>
      </c>
      <c r="R71" s="830"/>
      <c r="S71" s="830"/>
      <c r="T71" s="830"/>
      <c r="U71" s="830"/>
      <c r="V71" s="830">
        <v>7276</v>
      </c>
      <c r="W71" s="830"/>
      <c r="X71" s="830"/>
      <c r="Y71" s="830"/>
      <c r="Z71" s="830"/>
      <c r="AA71" s="830">
        <v>76</v>
      </c>
      <c r="AB71" s="830"/>
      <c r="AC71" s="830"/>
      <c r="AD71" s="830"/>
      <c r="AE71" s="830"/>
      <c r="AF71" s="830">
        <v>76</v>
      </c>
      <c r="AG71" s="830"/>
      <c r="AH71" s="830"/>
      <c r="AI71" s="830"/>
      <c r="AJ71" s="830"/>
      <c r="AK71" s="830">
        <v>3086</v>
      </c>
      <c r="AL71" s="830"/>
      <c r="AM71" s="830"/>
      <c r="AN71" s="830"/>
      <c r="AO71" s="830"/>
      <c r="AP71" s="878" t="s">
        <v>519</v>
      </c>
      <c r="AQ71" s="877"/>
      <c r="AR71" s="877"/>
      <c r="AS71" s="877"/>
      <c r="AT71" s="834"/>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9" t="s">
        <v>584</v>
      </c>
      <c r="C72" s="880"/>
      <c r="D72" s="880"/>
      <c r="E72" s="880"/>
      <c r="F72" s="880"/>
      <c r="G72" s="880"/>
      <c r="H72" s="880"/>
      <c r="I72" s="880"/>
      <c r="J72" s="880"/>
      <c r="K72" s="880"/>
      <c r="L72" s="880"/>
      <c r="M72" s="880"/>
      <c r="N72" s="880"/>
      <c r="O72" s="880"/>
      <c r="P72" s="881"/>
      <c r="Q72" s="876">
        <v>1524702</v>
      </c>
      <c r="R72" s="877"/>
      <c r="S72" s="877"/>
      <c r="T72" s="877"/>
      <c r="U72" s="834"/>
      <c r="V72" s="878">
        <v>1496148</v>
      </c>
      <c r="W72" s="877"/>
      <c r="X72" s="877"/>
      <c r="Y72" s="877"/>
      <c r="Z72" s="834"/>
      <c r="AA72" s="878">
        <v>28554</v>
      </c>
      <c r="AB72" s="877"/>
      <c r="AC72" s="877"/>
      <c r="AD72" s="877"/>
      <c r="AE72" s="834"/>
      <c r="AF72" s="878">
        <v>28554</v>
      </c>
      <c r="AG72" s="877"/>
      <c r="AH72" s="877"/>
      <c r="AI72" s="877"/>
      <c r="AJ72" s="834"/>
      <c r="AK72" s="878">
        <v>15234</v>
      </c>
      <c r="AL72" s="877"/>
      <c r="AM72" s="877"/>
      <c r="AN72" s="877"/>
      <c r="AO72" s="834"/>
      <c r="AP72" s="878" t="s">
        <v>587</v>
      </c>
      <c r="AQ72" s="877"/>
      <c r="AR72" s="877"/>
      <c r="AS72" s="877"/>
      <c r="AT72" s="834"/>
      <c r="AU72" s="878" t="s">
        <v>587</v>
      </c>
      <c r="AV72" s="877"/>
      <c r="AW72" s="877"/>
      <c r="AX72" s="877"/>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82"/>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82"/>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6"/>
      <c r="R75" s="877"/>
      <c r="S75" s="877"/>
      <c r="T75" s="877"/>
      <c r="U75" s="834"/>
      <c r="V75" s="878"/>
      <c r="W75" s="877"/>
      <c r="X75" s="877"/>
      <c r="Y75" s="877"/>
      <c r="Z75" s="834"/>
      <c r="AA75" s="878"/>
      <c r="AB75" s="877"/>
      <c r="AC75" s="877"/>
      <c r="AD75" s="877"/>
      <c r="AE75" s="834"/>
      <c r="AF75" s="878"/>
      <c r="AG75" s="877"/>
      <c r="AH75" s="877"/>
      <c r="AI75" s="877"/>
      <c r="AJ75" s="834"/>
      <c r="AK75" s="878"/>
      <c r="AL75" s="877"/>
      <c r="AM75" s="877"/>
      <c r="AN75" s="877"/>
      <c r="AO75" s="834"/>
      <c r="AP75" s="878"/>
      <c r="AQ75" s="877"/>
      <c r="AR75" s="877"/>
      <c r="AS75" s="877"/>
      <c r="AT75" s="834"/>
      <c r="AU75" s="878"/>
      <c r="AV75" s="877"/>
      <c r="AW75" s="877"/>
      <c r="AX75" s="87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6"/>
      <c r="R76" s="877"/>
      <c r="S76" s="877"/>
      <c r="T76" s="877"/>
      <c r="U76" s="834"/>
      <c r="V76" s="878"/>
      <c r="W76" s="877"/>
      <c r="X76" s="877"/>
      <c r="Y76" s="877"/>
      <c r="Z76" s="834"/>
      <c r="AA76" s="878"/>
      <c r="AB76" s="877"/>
      <c r="AC76" s="877"/>
      <c r="AD76" s="877"/>
      <c r="AE76" s="834"/>
      <c r="AF76" s="878"/>
      <c r="AG76" s="877"/>
      <c r="AH76" s="877"/>
      <c r="AI76" s="877"/>
      <c r="AJ76" s="834"/>
      <c r="AK76" s="878"/>
      <c r="AL76" s="877"/>
      <c r="AM76" s="877"/>
      <c r="AN76" s="877"/>
      <c r="AO76" s="834"/>
      <c r="AP76" s="878"/>
      <c r="AQ76" s="877"/>
      <c r="AR76" s="877"/>
      <c r="AS76" s="877"/>
      <c r="AT76" s="834"/>
      <c r="AU76" s="878"/>
      <c r="AV76" s="877"/>
      <c r="AW76" s="877"/>
      <c r="AX76" s="877"/>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6"/>
      <c r="R77" s="877"/>
      <c r="S77" s="877"/>
      <c r="T77" s="877"/>
      <c r="U77" s="834"/>
      <c r="V77" s="878"/>
      <c r="W77" s="877"/>
      <c r="X77" s="877"/>
      <c r="Y77" s="877"/>
      <c r="Z77" s="834"/>
      <c r="AA77" s="878"/>
      <c r="AB77" s="877"/>
      <c r="AC77" s="877"/>
      <c r="AD77" s="877"/>
      <c r="AE77" s="834"/>
      <c r="AF77" s="878"/>
      <c r="AG77" s="877"/>
      <c r="AH77" s="877"/>
      <c r="AI77" s="877"/>
      <c r="AJ77" s="834"/>
      <c r="AK77" s="878"/>
      <c r="AL77" s="877"/>
      <c r="AM77" s="877"/>
      <c r="AN77" s="877"/>
      <c r="AO77" s="834"/>
      <c r="AP77" s="878"/>
      <c r="AQ77" s="877"/>
      <c r="AR77" s="877"/>
      <c r="AS77" s="877"/>
      <c r="AT77" s="834"/>
      <c r="AU77" s="878"/>
      <c r="AV77" s="877"/>
      <c r="AW77" s="877"/>
      <c r="AX77" s="877"/>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82"/>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1390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427</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752</v>
      </c>
      <c r="CS102" s="852"/>
      <c r="CT102" s="852"/>
      <c r="CU102" s="852"/>
      <c r="CV102" s="894"/>
      <c r="CW102" s="893">
        <v>81</v>
      </c>
      <c r="CX102" s="852"/>
      <c r="CY102" s="852"/>
      <c r="CZ102" s="852"/>
      <c r="DA102" s="894"/>
      <c r="DB102" s="893" t="s">
        <v>591</v>
      </c>
      <c r="DC102" s="852"/>
      <c r="DD102" s="852"/>
      <c r="DE102" s="852"/>
      <c r="DF102" s="894"/>
      <c r="DG102" s="893" t="s">
        <v>591</v>
      </c>
      <c r="DH102" s="852"/>
      <c r="DI102" s="852"/>
      <c r="DJ102" s="852"/>
      <c r="DK102" s="894"/>
      <c r="DL102" s="893" t="s">
        <v>591</v>
      </c>
      <c r="DM102" s="852"/>
      <c r="DN102" s="852"/>
      <c r="DO102" s="852"/>
      <c r="DP102" s="894"/>
      <c r="DQ102" s="893" t="s">
        <v>591</v>
      </c>
      <c r="DR102" s="852"/>
      <c r="DS102" s="852"/>
      <c r="DT102" s="852"/>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432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435</v>
      </c>
      <c r="AB109" s="896"/>
      <c r="AC109" s="896"/>
      <c r="AD109" s="896"/>
      <c r="AE109" s="897"/>
      <c r="AF109" s="895" t="s">
        <v>436</v>
      </c>
      <c r="AG109" s="896"/>
      <c r="AH109" s="896"/>
      <c r="AI109" s="896"/>
      <c r="AJ109" s="897"/>
      <c r="AK109" s="895" t="s">
        <v>316</v>
      </c>
      <c r="AL109" s="896"/>
      <c r="AM109" s="896"/>
      <c r="AN109" s="896"/>
      <c r="AO109" s="897"/>
      <c r="AP109" s="895" t="s">
        <v>437</v>
      </c>
      <c r="AQ109" s="896"/>
      <c r="AR109" s="896"/>
      <c r="AS109" s="896"/>
      <c r="AT109" s="898"/>
      <c r="AU109" s="91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435</v>
      </c>
      <c r="BR109" s="896"/>
      <c r="BS109" s="896"/>
      <c r="BT109" s="896"/>
      <c r="BU109" s="897"/>
      <c r="BV109" s="895" t="s">
        <v>436</v>
      </c>
      <c r="BW109" s="896"/>
      <c r="BX109" s="896"/>
      <c r="BY109" s="896"/>
      <c r="BZ109" s="897"/>
      <c r="CA109" s="895" t="s">
        <v>316</v>
      </c>
      <c r="CB109" s="896"/>
      <c r="CC109" s="896"/>
      <c r="CD109" s="896"/>
      <c r="CE109" s="897"/>
      <c r="CF109" s="916" t="s">
        <v>437</v>
      </c>
      <c r="CG109" s="916"/>
      <c r="CH109" s="916"/>
      <c r="CI109" s="916"/>
      <c r="CJ109" s="916"/>
      <c r="CK109" s="895"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435</v>
      </c>
      <c r="DH109" s="896"/>
      <c r="DI109" s="896"/>
      <c r="DJ109" s="896"/>
      <c r="DK109" s="897"/>
      <c r="DL109" s="895" t="s">
        <v>436</v>
      </c>
      <c r="DM109" s="896"/>
      <c r="DN109" s="896"/>
      <c r="DO109" s="896"/>
      <c r="DP109" s="897"/>
      <c r="DQ109" s="895" t="s">
        <v>316</v>
      </c>
      <c r="DR109" s="896"/>
      <c r="DS109" s="896"/>
      <c r="DT109" s="896"/>
      <c r="DU109" s="897"/>
      <c r="DV109" s="895" t="s">
        <v>437</v>
      </c>
      <c r="DW109" s="896"/>
      <c r="DX109" s="896"/>
      <c r="DY109" s="896"/>
      <c r="DZ109" s="898"/>
    </row>
    <row r="110" spans="1:131" s="230" customFormat="1" ht="26.25" customHeight="1" x14ac:dyDescent="0.2">
      <c r="A110" s="899" t="s">
        <v>439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526874</v>
      </c>
      <c r="AB110" s="903"/>
      <c r="AC110" s="903"/>
      <c r="AD110" s="903"/>
      <c r="AE110" s="904"/>
      <c r="AF110" s="905">
        <v>451765</v>
      </c>
      <c r="AG110" s="903"/>
      <c r="AH110" s="903"/>
      <c r="AI110" s="903"/>
      <c r="AJ110" s="904"/>
      <c r="AK110" s="905">
        <v>395439</v>
      </c>
      <c r="AL110" s="903"/>
      <c r="AM110" s="903"/>
      <c r="AN110" s="903"/>
      <c r="AO110" s="904"/>
      <c r="AP110" s="906">
        <v>0.6</v>
      </c>
      <c r="AQ110" s="907"/>
      <c r="AR110" s="907"/>
      <c r="AS110" s="907"/>
      <c r="AT110" s="908"/>
      <c r="AU110" s="909" t="s">
        <v>76</v>
      </c>
      <c r="AV110" s="910"/>
      <c r="AW110" s="910"/>
      <c r="AX110" s="910"/>
      <c r="AY110" s="910"/>
      <c r="AZ110" s="932" t="s">
        <v>440</v>
      </c>
      <c r="BA110" s="900"/>
      <c r="BB110" s="900"/>
      <c r="BC110" s="900"/>
      <c r="BD110" s="900"/>
      <c r="BE110" s="900"/>
      <c r="BF110" s="900"/>
      <c r="BG110" s="900"/>
      <c r="BH110" s="900"/>
      <c r="BI110" s="900"/>
      <c r="BJ110" s="900"/>
      <c r="BK110" s="900"/>
      <c r="BL110" s="900"/>
      <c r="BM110" s="900"/>
      <c r="BN110" s="900"/>
      <c r="BO110" s="900"/>
      <c r="BP110" s="901"/>
      <c r="BQ110" s="933">
        <v>4868947</v>
      </c>
      <c r="BR110" s="934"/>
      <c r="BS110" s="934"/>
      <c r="BT110" s="934"/>
      <c r="BU110" s="934"/>
      <c r="BV110" s="934">
        <v>5704014</v>
      </c>
      <c r="BW110" s="934"/>
      <c r="BX110" s="934"/>
      <c r="BY110" s="934"/>
      <c r="BZ110" s="934"/>
      <c r="CA110" s="934">
        <v>7834887</v>
      </c>
      <c r="CB110" s="934"/>
      <c r="CC110" s="934"/>
      <c r="CD110" s="934"/>
      <c r="CE110" s="934"/>
      <c r="CF110" s="947">
        <v>12.2</v>
      </c>
      <c r="CG110" s="948"/>
      <c r="CH110" s="948"/>
      <c r="CI110" s="948"/>
      <c r="CJ110" s="948"/>
      <c r="CK110" s="949" t="s">
        <v>441</v>
      </c>
      <c r="CL110" s="950"/>
      <c r="CM110" s="932" t="s">
        <v>442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400</v>
      </c>
      <c r="DH110" s="934"/>
      <c r="DI110" s="934"/>
      <c r="DJ110" s="934"/>
      <c r="DK110" s="934"/>
      <c r="DL110" s="934" t="s">
        <v>443</v>
      </c>
      <c r="DM110" s="934"/>
      <c r="DN110" s="934"/>
      <c r="DO110" s="934"/>
      <c r="DP110" s="934"/>
      <c r="DQ110" s="934" t="s">
        <v>444</v>
      </c>
      <c r="DR110" s="934"/>
      <c r="DS110" s="934"/>
      <c r="DT110" s="934"/>
      <c r="DU110" s="934"/>
      <c r="DV110" s="935" t="s">
        <v>444</v>
      </c>
      <c r="DW110" s="935"/>
      <c r="DX110" s="935"/>
      <c r="DY110" s="935"/>
      <c r="DZ110" s="936"/>
    </row>
    <row r="111" spans="1:131" s="230" customFormat="1" ht="26.25" customHeight="1" x14ac:dyDescent="0.2">
      <c r="A111" s="937" t="s">
        <v>445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444</v>
      </c>
      <c r="AB111" s="941"/>
      <c r="AC111" s="941"/>
      <c r="AD111" s="941"/>
      <c r="AE111" s="942"/>
      <c r="AF111" s="943" t="s">
        <v>446</v>
      </c>
      <c r="AG111" s="941"/>
      <c r="AH111" s="941"/>
      <c r="AI111" s="941"/>
      <c r="AJ111" s="942"/>
      <c r="AK111" s="943" t="s">
        <v>444</v>
      </c>
      <c r="AL111" s="941"/>
      <c r="AM111" s="941"/>
      <c r="AN111" s="941"/>
      <c r="AO111" s="942"/>
      <c r="AP111" s="944" t="s">
        <v>444</v>
      </c>
      <c r="AQ111" s="945"/>
      <c r="AR111" s="945"/>
      <c r="AS111" s="945"/>
      <c r="AT111" s="946"/>
      <c r="AU111" s="911"/>
      <c r="AV111" s="912"/>
      <c r="AW111" s="912"/>
      <c r="AX111" s="912"/>
      <c r="AY111" s="912"/>
      <c r="AZ111" s="925" t="s">
        <v>447</v>
      </c>
      <c r="BA111" s="926"/>
      <c r="BB111" s="926"/>
      <c r="BC111" s="926"/>
      <c r="BD111" s="926"/>
      <c r="BE111" s="926"/>
      <c r="BF111" s="926"/>
      <c r="BG111" s="926"/>
      <c r="BH111" s="926"/>
      <c r="BI111" s="926"/>
      <c r="BJ111" s="926"/>
      <c r="BK111" s="926"/>
      <c r="BL111" s="926"/>
      <c r="BM111" s="926"/>
      <c r="BN111" s="926"/>
      <c r="BO111" s="926"/>
      <c r="BP111" s="927"/>
      <c r="BQ111" s="928">
        <v>550702</v>
      </c>
      <c r="BR111" s="929"/>
      <c r="BS111" s="929"/>
      <c r="BT111" s="929"/>
      <c r="BU111" s="929"/>
      <c r="BV111" s="929">
        <v>510254</v>
      </c>
      <c r="BW111" s="929"/>
      <c r="BX111" s="929"/>
      <c r="BY111" s="929"/>
      <c r="BZ111" s="929"/>
      <c r="CA111" s="929">
        <v>474806</v>
      </c>
      <c r="CB111" s="929"/>
      <c r="CC111" s="929"/>
      <c r="CD111" s="929"/>
      <c r="CE111" s="929"/>
      <c r="CF111" s="923">
        <v>0.7</v>
      </c>
      <c r="CG111" s="924"/>
      <c r="CH111" s="924"/>
      <c r="CI111" s="924"/>
      <c r="CJ111" s="924"/>
      <c r="CK111" s="951"/>
      <c r="CL111" s="952"/>
      <c r="CM111" s="925" t="s">
        <v>448</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443</v>
      </c>
      <c r="DH111" s="929"/>
      <c r="DI111" s="929"/>
      <c r="DJ111" s="929"/>
      <c r="DK111" s="929"/>
      <c r="DL111" s="929" t="s">
        <v>443</v>
      </c>
      <c r="DM111" s="929"/>
      <c r="DN111" s="929"/>
      <c r="DO111" s="929"/>
      <c r="DP111" s="929"/>
      <c r="DQ111" s="929" t="s">
        <v>444</v>
      </c>
      <c r="DR111" s="929"/>
      <c r="DS111" s="929"/>
      <c r="DT111" s="929"/>
      <c r="DU111" s="929"/>
      <c r="DV111" s="930" t="s">
        <v>443</v>
      </c>
      <c r="DW111" s="930"/>
      <c r="DX111" s="930"/>
      <c r="DY111" s="930"/>
      <c r="DZ111" s="931"/>
    </row>
    <row r="112" spans="1:131" s="230" customFormat="1" ht="26.25" customHeight="1" x14ac:dyDescent="0.2">
      <c r="A112" s="955" t="s">
        <v>449</v>
      </c>
      <c r="B112" s="956"/>
      <c r="C112" s="926" t="s">
        <v>450</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v>62283</v>
      </c>
      <c r="AB112" s="962"/>
      <c r="AC112" s="962"/>
      <c r="AD112" s="962"/>
      <c r="AE112" s="963"/>
      <c r="AF112" s="964">
        <v>62283</v>
      </c>
      <c r="AG112" s="962"/>
      <c r="AH112" s="962"/>
      <c r="AI112" s="962"/>
      <c r="AJ112" s="963"/>
      <c r="AK112" s="964">
        <v>62283</v>
      </c>
      <c r="AL112" s="962"/>
      <c r="AM112" s="962"/>
      <c r="AN112" s="962"/>
      <c r="AO112" s="963"/>
      <c r="AP112" s="965">
        <v>0.1</v>
      </c>
      <c r="AQ112" s="966"/>
      <c r="AR112" s="966"/>
      <c r="AS112" s="966"/>
      <c r="AT112" s="967"/>
      <c r="AU112" s="911"/>
      <c r="AV112" s="912"/>
      <c r="AW112" s="912"/>
      <c r="AX112" s="912"/>
      <c r="AY112" s="912"/>
      <c r="AZ112" s="925" t="s">
        <v>451</v>
      </c>
      <c r="BA112" s="926"/>
      <c r="BB112" s="926"/>
      <c r="BC112" s="926"/>
      <c r="BD112" s="926"/>
      <c r="BE112" s="926"/>
      <c r="BF112" s="926"/>
      <c r="BG112" s="926"/>
      <c r="BH112" s="926"/>
      <c r="BI112" s="926"/>
      <c r="BJ112" s="926"/>
      <c r="BK112" s="926"/>
      <c r="BL112" s="926"/>
      <c r="BM112" s="926"/>
      <c r="BN112" s="926"/>
      <c r="BO112" s="926"/>
      <c r="BP112" s="927"/>
      <c r="BQ112" s="928" t="s">
        <v>443</v>
      </c>
      <c r="BR112" s="929"/>
      <c r="BS112" s="929"/>
      <c r="BT112" s="929"/>
      <c r="BU112" s="929"/>
      <c r="BV112" s="929" t="s">
        <v>444</v>
      </c>
      <c r="BW112" s="929"/>
      <c r="BX112" s="929"/>
      <c r="BY112" s="929"/>
      <c r="BZ112" s="929"/>
      <c r="CA112" s="929" t="s">
        <v>416</v>
      </c>
      <c r="CB112" s="929"/>
      <c r="CC112" s="929"/>
      <c r="CD112" s="929"/>
      <c r="CE112" s="929"/>
      <c r="CF112" s="923" t="s">
        <v>444</v>
      </c>
      <c r="CG112" s="924"/>
      <c r="CH112" s="924"/>
      <c r="CI112" s="924"/>
      <c r="CJ112" s="924"/>
      <c r="CK112" s="951"/>
      <c r="CL112" s="952"/>
      <c r="CM112" s="925" t="s">
        <v>452</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443</v>
      </c>
      <c r="DH112" s="929"/>
      <c r="DI112" s="929"/>
      <c r="DJ112" s="929"/>
      <c r="DK112" s="929"/>
      <c r="DL112" s="929" t="s">
        <v>443</v>
      </c>
      <c r="DM112" s="929"/>
      <c r="DN112" s="929"/>
      <c r="DO112" s="929"/>
      <c r="DP112" s="929"/>
      <c r="DQ112" s="929" t="s">
        <v>444</v>
      </c>
      <c r="DR112" s="929"/>
      <c r="DS112" s="929"/>
      <c r="DT112" s="929"/>
      <c r="DU112" s="929"/>
      <c r="DV112" s="930" t="s">
        <v>453</v>
      </c>
      <c r="DW112" s="930"/>
      <c r="DX112" s="930"/>
      <c r="DY112" s="930"/>
      <c r="DZ112" s="931"/>
    </row>
    <row r="113" spans="1:130" s="230" customFormat="1" ht="26.25" customHeight="1" x14ac:dyDescent="0.2">
      <c r="A113" s="957"/>
      <c r="B113" s="958"/>
      <c r="C113" s="926" t="s">
        <v>454</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t="s">
        <v>444</v>
      </c>
      <c r="AB113" s="941"/>
      <c r="AC113" s="941"/>
      <c r="AD113" s="941"/>
      <c r="AE113" s="942"/>
      <c r="AF113" s="943" t="s">
        <v>444</v>
      </c>
      <c r="AG113" s="941"/>
      <c r="AH113" s="941"/>
      <c r="AI113" s="941"/>
      <c r="AJ113" s="942"/>
      <c r="AK113" s="943" t="s">
        <v>444</v>
      </c>
      <c r="AL113" s="941"/>
      <c r="AM113" s="941"/>
      <c r="AN113" s="941"/>
      <c r="AO113" s="942"/>
      <c r="AP113" s="944" t="s">
        <v>444</v>
      </c>
      <c r="AQ113" s="945"/>
      <c r="AR113" s="945"/>
      <c r="AS113" s="945"/>
      <c r="AT113" s="946"/>
      <c r="AU113" s="911"/>
      <c r="AV113" s="912"/>
      <c r="AW113" s="912"/>
      <c r="AX113" s="912"/>
      <c r="AY113" s="912"/>
      <c r="AZ113" s="925" t="s">
        <v>455</v>
      </c>
      <c r="BA113" s="926"/>
      <c r="BB113" s="926"/>
      <c r="BC113" s="926"/>
      <c r="BD113" s="926"/>
      <c r="BE113" s="926"/>
      <c r="BF113" s="926"/>
      <c r="BG113" s="926"/>
      <c r="BH113" s="926"/>
      <c r="BI113" s="926"/>
      <c r="BJ113" s="926"/>
      <c r="BK113" s="926"/>
      <c r="BL113" s="926"/>
      <c r="BM113" s="926"/>
      <c r="BN113" s="926"/>
      <c r="BO113" s="926"/>
      <c r="BP113" s="927"/>
      <c r="BQ113" s="928">
        <v>1065240</v>
      </c>
      <c r="BR113" s="929"/>
      <c r="BS113" s="929"/>
      <c r="BT113" s="929"/>
      <c r="BU113" s="929"/>
      <c r="BV113" s="929">
        <v>1184451</v>
      </c>
      <c r="BW113" s="929"/>
      <c r="BX113" s="929"/>
      <c r="BY113" s="929"/>
      <c r="BZ113" s="929"/>
      <c r="CA113" s="929">
        <v>1389578</v>
      </c>
      <c r="CB113" s="929"/>
      <c r="CC113" s="929"/>
      <c r="CD113" s="929"/>
      <c r="CE113" s="929"/>
      <c r="CF113" s="923">
        <v>2.2000000000000002</v>
      </c>
      <c r="CG113" s="924"/>
      <c r="CH113" s="924"/>
      <c r="CI113" s="924"/>
      <c r="CJ113" s="924"/>
      <c r="CK113" s="951"/>
      <c r="CL113" s="952"/>
      <c r="CM113" s="925" t="s">
        <v>456</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443</v>
      </c>
      <c r="DH113" s="962"/>
      <c r="DI113" s="962"/>
      <c r="DJ113" s="962"/>
      <c r="DK113" s="963"/>
      <c r="DL113" s="964" t="s">
        <v>416</v>
      </c>
      <c r="DM113" s="962"/>
      <c r="DN113" s="962"/>
      <c r="DO113" s="962"/>
      <c r="DP113" s="963"/>
      <c r="DQ113" s="964" t="s">
        <v>444</v>
      </c>
      <c r="DR113" s="962"/>
      <c r="DS113" s="962"/>
      <c r="DT113" s="962"/>
      <c r="DU113" s="963"/>
      <c r="DV113" s="965" t="s">
        <v>443</v>
      </c>
      <c r="DW113" s="966"/>
      <c r="DX113" s="966"/>
      <c r="DY113" s="966"/>
      <c r="DZ113" s="967"/>
    </row>
    <row r="114" spans="1:130" s="230" customFormat="1" ht="26.25" customHeight="1" x14ac:dyDescent="0.2">
      <c r="A114" s="957"/>
      <c r="B114" s="958"/>
      <c r="C114" s="926" t="s">
        <v>457</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82889</v>
      </c>
      <c r="AB114" s="962"/>
      <c r="AC114" s="962"/>
      <c r="AD114" s="962"/>
      <c r="AE114" s="963"/>
      <c r="AF114" s="964">
        <v>81017</v>
      </c>
      <c r="AG114" s="962"/>
      <c r="AH114" s="962"/>
      <c r="AI114" s="962"/>
      <c r="AJ114" s="963"/>
      <c r="AK114" s="964">
        <v>77405</v>
      </c>
      <c r="AL114" s="962"/>
      <c r="AM114" s="962"/>
      <c r="AN114" s="962"/>
      <c r="AO114" s="963"/>
      <c r="AP114" s="965">
        <v>0.1</v>
      </c>
      <c r="AQ114" s="966"/>
      <c r="AR114" s="966"/>
      <c r="AS114" s="966"/>
      <c r="AT114" s="967"/>
      <c r="AU114" s="911"/>
      <c r="AV114" s="912"/>
      <c r="AW114" s="912"/>
      <c r="AX114" s="912"/>
      <c r="AY114" s="912"/>
      <c r="AZ114" s="925" t="s">
        <v>458</v>
      </c>
      <c r="BA114" s="926"/>
      <c r="BB114" s="926"/>
      <c r="BC114" s="926"/>
      <c r="BD114" s="926"/>
      <c r="BE114" s="926"/>
      <c r="BF114" s="926"/>
      <c r="BG114" s="926"/>
      <c r="BH114" s="926"/>
      <c r="BI114" s="926"/>
      <c r="BJ114" s="926"/>
      <c r="BK114" s="926"/>
      <c r="BL114" s="926"/>
      <c r="BM114" s="926"/>
      <c r="BN114" s="926"/>
      <c r="BO114" s="926"/>
      <c r="BP114" s="927"/>
      <c r="BQ114" s="928">
        <v>9734895</v>
      </c>
      <c r="BR114" s="929"/>
      <c r="BS114" s="929"/>
      <c r="BT114" s="929"/>
      <c r="BU114" s="929"/>
      <c r="BV114" s="929">
        <v>9722016</v>
      </c>
      <c r="BW114" s="929"/>
      <c r="BX114" s="929"/>
      <c r="BY114" s="929"/>
      <c r="BZ114" s="929"/>
      <c r="CA114" s="929">
        <v>9645113</v>
      </c>
      <c r="CB114" s="929"/>
      <c r="CC114" s="929"/>
      <c r="CD114" s="929"/>
      <c r="CE114" s="929"/>
      <c r="CF114" s="923">
        <v>15</v>
      </c>
      <c r="CG114" s="924"/>
      <c r="CH114" s="924"/>
      <c r="CI114" s="924"/>
      <c r="CJ114" s="924"/>
      <c r="CK114" s="951"/>
      <c r="CL114" s="952"/>
      <c r="CM114" s="925" t="s">
        <v>459</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444</v>
      </c>
      <c r="DH114" s="962"/>
      <c r="DI114" s="962"/>
      <c r="DJ114" s="962"/>
      <c r="DK114" s="963"/>
      <c r="DL114" s="964" t="s">
        <v>444</v>
      </c>
      <c r="DM114" s="962"/>
      <c r="DN114" s="962"/>
      <c r="DO114" s="962"/>
      <c r="DP114" s="963"/>
      <c r="DQ114" s="964" t="s">
        <v>444</v>
      </c>
      <c r="DR114" s="962"/>
      <c r="DS114" s="962"/>
      <c r="DT114" s="962"/>
      <c r="DU114" s="963"/>
      <c r="DV114" s="965" t="s">
        <v>444</v>
      </c>
      <c r="DW114" s="966"/>
      <c r="DX114" s="966"/>
      <c r="DY114" s="966"/>
      <c r="DZ114" s="967"/>
    </row>
    <row r="115" spans="1:130" s="230" customFormat="1" ht="26.25" customHeight="1" x14ac:dyDescent="0.2">
      <c r="A115" s="957"/>
      <c r="B115" s="958"/>
      <c r="C115" s="926" t="s">
        <v>460</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40358</v>
      </c>
      <c r="AB115" s="941"/>
      <c r="AC115" s="941"/>
      <c r="AD115" s="941"/>
      <c r="AE115" s="942"/>
      <c r="AF115" s="943">
        <v>40448</v>
      </c>
      <c r="AG115" s="941"/>
      <c r="AH115" s="941"/>
      <c r="AI115" s="941"/>
      <c r="AJ115" s="942"/>
      <c r="AK115" s="943">
        <v>35448</v>
      </c>
      <c r="AL115" s="941"/>
      <c r="AM115" s="941"/>
      <c r="AN115" s="941"/>
      <c r="AO115" s="942"/>
      <c r="AP115" s="944">
        <v>0.1</v>
      </c>
      <c r="AQ115" s="945"/>
      <c r="AR115" s="945"/>
      <c r="AS115" s="945"/>
      <c r="AT115" s="946"/>
      <c r="AU115" s="911"/>
      <c r="AV115" s="912"/>
      <c r="AW115" s="912"/>
      <c r="AX115" s="912"/>
      <c r="AY115" s="912"/>
      <c r="AZ115" s="925" t="s">
        <v>461</v>
      </c>
      <c r="BA115" s="926"/>
      <c r="BB115" s="926"/>
      <c r="BC115" s="926"/>
      <c r="BD115" s="926"/>
      <c r="BE115" s="926"/>
      <c r="BF115" s="926"/>
      <c r="BG115" s="926"/>
      <c r="BH115" s="926"/>
      <c r="BI115" s="926"/>
      <c r="BJ115" s="926"/>
      <c r="BK115" s="926"/>
      <c r="BL115" s="926"/>
      <c r="BM115" s="926"/>
      <c r="BN115" s="926"/>
      <c r="BO115" s="926"/>
      <c r="BP115" s="927"/>
      <c r="BQ115" s="928" t="s">
        <v>444</v>
      </c>
      <c r="BR115" s="929"/>
      <c r="BS115" s="929"/>
      <c r="BT115" s="929"/>
      <c r="BU115" s="929"/>
      <c r="BV115" s="929" t="s">
        <v>444</v>
      </c>
      <c r="BW115" s="929"/>
      <c r="BX115" s="929"/>
      <c r="BY115" s="929"/>
      <c r="BZ115" s="929"/>
      <c r="CA115" s="929" t="s">
        <v>444</v>
      </c>
      <c r="CB115" s="929"/>
      <c r="CC115" s="929"/>
      <c r="CD115" s="929"/>
      <c r="CE115" s="929"/>
      <c r="CF115" s="923" t="s">
        <v>444</v>
      </c>
      <c r="CG115" s="924"/>
      <c r="CH115" s="924"/>
      <c r="CI115" s="924"/>
      <c r="CJ115" s="924"/>
      <c r="CK115" s="951"/>
      <c r="CL115" s="952"/>
      <c r="CM115" s="925" t="s">
        <v>462</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444</v>
      </c>
      <c r="DH115" s="962"/>
      <c r="DI115" s="962"/>
      <c r="DJ115" s="962"/>
      <c r="DK115" s="963"/>
      <c r="DL115" s="964" t="s">
        <v>444</v>
      </c>
      <c r="DM115" s="962"/>
      <c r="DN115" s="962"/>
      <c r="DO115" s="962"/>
      <c r="DP115" s="963"/>
      <c r="DQ115" s="964" t="s">
        <v>444</v>
      </c>
      <c r="DR115" s="962"/>
      <c r="DS115" s="962"/>
      <c r="DT115" s="962"/>
      <c r="DU115" s="963"/>
      <c r="DV115" s="965" t="s">
        <v>444</v>
      </c>
      <c r="DW115" s="966"/>
      <c r="DX115" s="966"/>
      <c r="DY115" s="966"/>
      <c r="DZ115" s="967"/>
    </row>
    <row r="116" spans="1:130" s="230" customFormat="1" ht="26.25" customHeight="1" x14ac:dyDescent="0.2">
      <c r="A116" s="959"/>
      <c r="B116" s="960"/>
      <c r="C116" s="968" t="s">
        <v>463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443</v>
      </c>
      <c r="AB116" s="962"/>
      <c r="AC116" s="962"/>
      <c r="AD116" s="962"/>
      <c r="AE116" s="963"/>
      <c r="AF116" s="964" t="s">
        <v>444</v>
      </c>
      <c r="AG116" s="962"/>
      <c r="AH116" s="962"/>
      <c r="AI116" s="962"/>
      <c r="AJ116" s="963"/>
      <c r="AK116" s="964" t="s">
        <v>444</v>
      </c>
      <c r="AL116" s="962"/>
      <c r="AM116" s="962"/>
      <c r="AN116" s="962"/>
      <c r="AO116" s="963"/>
      <c r="AP116" s="965" t="s">
        <v>443</v>
      </c>
      <c r="AQ116" s="966"/>
      <c r="AR116" s="966"/>
      <c r="AS116" s="966"/>
      <c r="AT116" s="967"/>
      <c r="AU116" s="911"/>
      <c r="AV116" s="912"/>
      <c r="AW116" s="912"/>
      <c r="AX116" s="912"/>
      <c r="AY116" s="912"/>
      <c r="AZ116" s="970" t="s">
        <v>464</v>
      </c>
      <c r="BA116" s="971"/>
      <c r="BB116" s="971"/>
      <c r="BC116" s="971"/>
      <c r="BD116" s="971"/>
      <c r="BE116" s="971"/>
      <c r="BF116" s="971"/>
      <c r="BG116" s="971"/>
      <c r="BH116" s="971"/>
      <c r="BI116" s="971"/>
      <c r="BJ116" s="971"/>
      <c r="BK116" s="971"/>
      <c r="BL116" s="971"/>
      <c r="BM116" s="971"/>
      <c r="BN116" s="971"/>
      <c r="BO116" s="971"/>
      <c r="BP116" s="972"/>
      <c r="BQ116" s="928" t="s">
        <v>444</v>
      </c>
      <c r="BR116" s="929"/>
      <c r="BS116" s="929"/>
      <c r="BT116" s="929"/>
      <c r="BU116" s="929"/>
      <c r="BV116" s="929" t="s">
        <v>444</v>
      </c>
      <c r="BW116" s="929"/>
      <c r="BX116" s="929"/>
      <c r="BY116" s="929"/>
      <c r="BZ116" s="929"/>
      <c r="CA116" s="929" t="s">
        <v>443</v>
      </c>
      <c r="CB116" s="929"/>
      <c r="CC116" s="929"/>
      <c r="CD116" s="929"/>
      <c r="CE116" s="929"/>
      <c r="CF116" s="923" t="s">
        <v>443</v>
      </c>
      <c r="CG116" s="924"/>
      <c r="CH116" s="924"/>
      <c r="CI116" s="924"/>
      <c r="CJ116" s="924"/>
      <c r="CK116" s="951"/>
      <c r="CL116" s="952"/>
      <c r="CM116" s="925" t="s">
        <v>465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v>430862</v>
      </c>
      <c r="DH116" s="962"/>
      <c r="DI116" s="962"/>
      <c r="DJ116" s="962"/>
      <c r="DK116" s="963"/>
      <c r="DL116" s="964">
        <v>400634</v>
      </c>
      <c r="DM116" s="962"/>
      <c r="DN116" s="962"/>
      <c r="DO116" s="962"/>
      <c r="DP116" s="963"/>
      <c r="DQ116" s="964">
        <v>370406</v>
      </c>
      <c r="DR116" s="962"/>
      <c r="DS116" s="962"/>
      <c r="DT116" s="962"/>
      <c r="DU116" s="963"/>
      <c r="DV116" s="965">
        <v>0.6</v>
      </c>
      <c r="DW116" s="966"/>
      <c r="DX116" s="966"/>
      <c r="DY116" s="966"/>
      <c r="DZ116" s="967"/>
    </row>
    <row r="117" spans="1:130" s="230" customFormat="1" ht="26.25" customHeight="1" x14ac:dyDescent="0.2">
      <c r="A117" s="91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466</v>
      </c>
      <c r="Z117" s="897"/>
      <c r="AA117" s="981">
        <v>712404</v>
      </c>
      <c r="AB117" s="982"/>
      <c r="AC117" s="982"/>
      <c r="AD117" s="982"/>
      <c r="AE117" s="983"/>
      <c r="AF117" s="984">
        <v>635513</v>
      </c>
      <c r="AG117" s="982"/>
      <c r="AH117" s="982"/>
      <c r="AI117" s="982"/>
      <c r="AJ117" s="983"/>
      <c r="AK117" s="984">
        <v>570575</v>
      </c>
      <c r="AL117" s="982"/>
      <c r="AM117" s="982"/>
      <c r="AN117" s="982"/>
      <c r="AO117" s="983"/>
      <c r="AP117" s="985"/>
      <c r="AQ117" s="986"/>
      <c r="AR117" s="986"/>
      <c r="AS117" s="986"/>
      <c r="AT117" s="987"/>
      <c r="AU117" s="911"/>
      <c r="AV117" s="912"/>
      <c r="AW117" s="912"/>
      <c r="AX117" s="912"/>
      <c r="AY117" s="912"/>
      <c r="AZ117" s="977" t="s">
        <v>467</v>
      </c>
      <c r="BA117" s="978"/>
      <c r="BB117" s="978"/>
      <c r="BC117" s="978"/>
      <c r="BD117" s="978"/>
      <c r="BE117" s="978"/>
      <c r="BF117" s="978"/>
      <c r="BG117" s="978"/>
      <c r="BH117" s="978"/>
      <c r="BI117" s="978"/>
      <c r="BJ117" s="978"/>
      <c r="BK117" s="978"/>
      <c r="BL117" s="978"/>
      <c r="BM117" s="978"/>
      <c r="BN117" s="978"/>
      <c r="BO117" s="978"/>
      <c r="BP117" s="979"/>
      <c r="BQ117" s="928" t="s">
        <v>443</v>
      </c>
      <c r="BR117" s="929"/>
      <c r="BS117" s="929"/>
      <c r="BT117" s="929"/>
      <c r="BU117" s="929"/>
      <c r="BV117" s="929" t="s">
        <v>444</v>
      </c>
      <c r="BW117" s="929"/>
      <c r="BX117" s="929"/>
      <c r="BY117" s="929"/>
      <c r="BZ117" s="929"/>
      <c r="CA117" s="929" t="s">
        <v>453</v>
      </c>
      <c r="CB117" s="929"/>
      <c r="CC117" s="929"/>
      <c r="CD117" s="929"/>
      <c r="CE117" s="929"/>
      <c r="CF117" s="923" t="s">
        <v>443</v>
      </c>
      <c r="CG117" s="924"/>
      <c r="CH117" s="924"/>
      <c r="CI117" s="924"/>
      <c r="CJ117" s="924"/>
      <c r="CK117" s="951"/>
      <c r="CL117" s="952"/>
      <c r="CM117" s="925" t="s">
        <v>468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416</v>
      </c>
      <c r="DH117" s="962"/>
      <c r="DI117" s="962"/>
      <c r="DJ117" s="962"/>
      <c r="DK117" s="963"/>
      <c r="DL117" s="964" t="s">
        <v>443</v>
      </c>
      <c r="DM117" s="962"/>
      <c r="DN117" s="962"/>
      <c r="DO117" s="962"/>
      <c r="DP117" s="963"/>
      <c r="DQ117" s="964" t="s">
        <v>444</v>
      </c>
      <c r="DR117" s="962"/>
      <c r="DS117" s="962"/>
      <c r="DT117" s="962"/>
      <c r="DU117" s="963"/>
      <c r="DV117" s="965" t="s">
        <v>443</v>
      </c>
      <c r="DW117" s="966"/>
      <c r="DX117" s="966"/>
      <c r="DY117" s="966"/>
      <c r="DZ117" s="967"/>
    </row>
    <row r="118" spans="1:130" s="230" customFormat="1" ht="26.25" customHeight="1" x14ac:dyDescent="0.2">
      <c r="A118" s="91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435</v>
      </c>
      <c r="AB118" s="896"/>
      <c r="AC118" s="896"/>
      <c r="AD118" s="896"/>
      <c r="AE118" s="897"/>
      <c r="AF118" s="895" t="s">
        <v>436</v>
      </c>
      <c r="AG118" s="896"/>
      <c r="AH118" s="896"/>
      <c r="AI118" s="896"/>
      <c r="AJ118" s="897"/>
      <c r="AK118" s="895" t="s">
        <v>316</v>
      </c>
      <c r="AL118" s="896"/>
      <c r="AM118" s="896"/>
      <c r="AN118" s="896"/>
      <c r="AO118" s="897"/>
      <c r="AP118" s="973" t="s">
        <v>437</v>
      </c>
      <c r="AQ118" s="974"/>
      <c r="AR118" s="974"/>
      <c r="AS118" s="974"/>
      <c r="AT118" s="975"/>
      <c r="AU118" s="911"/>
      <c r="AV118" s="912"/>
      <c r="AW118" s="912"/>
      <c r="AX118" s="912"/>
      <c r="AY118" s="912"/>
      <c r="AZ118" s="976" t="s">
        <v>469</v>
      </c>
      <c r="BA118" s="968"/>
      <c r="BB118" s="968"/>
      <c r="BC118" s="968"/>
      <c r="BD118" s="968"/>
      <c r="BE118" s="968"/>
      <c r="BF118" s="968"/>
      <c r="BG118" s="968"/>
      <c r="BH118" s="968"/>
      <c r="BI118" s="968"/>
      <c r="BJ118" s="968"/>
      <c r="BK118" s="968"/>
      <c r="BL118" s="968"/>
      <c r="BM118" s="968"/>
      <c r="BN118" s="968"/>
      <c r="BO118" s="968"/>
      <c r="BP118" s="969"/>
      <c r="BQ118" s="1002" t="s">
        <v>443</v>
      </c>
      <c r="BR118" s="1003"/>
      <c r="BS118" s="1003"/>
      <c r="BT118" s="1003"/>
      <c r="BU118" s="1003"/>
      <c r="BV118" s="1003" t="s">
        <v>443</v>
      </c>
      <c r="BW118" s="1003"/>
      <c r="BX118" s="1003"/>
      <c r="BY118" s="1003"/>
      <c r="BZ118" s="1003"/>
      <c r="CA118" s="1003" t="s">
        <v>444</v>
      </c>
      <c r="CB118" s="1003"/>
      <c r="CC118" s="1003"/>
      <c r="CD118" s="1003"/>
      <c r="CE118" s="1003"/>
      <c r="CF118" s="923" t="s">
        <v>443</v>
      </c>
      <c r="CG118" s="924"/>
      <c r="CH118" s="924"/>
      <c r="CI118" s="924"/>
      <c r="CJ118" s="924"/>
      <c r="CK118" s="951"/>
      <c r="CL118" s="952"/>
      <c r="CM118" s="925" t="s">
        <v>470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443</v>
      </c>
      <c r="DH118" s="962"/>
      <c r="DI118" s="962"/>
      <c r="DJ118" s="962"/>
      <c r="DK118" s="963"/>
      <c r="DL118" s="964" t="s">
        <v>443</v>
      </c>
      <c r="DM118" s="962"/>
      <c r="DN118" s="962"/>
      <c r="DO118" s="962"/>
      <c r="DP118" s="963"/>
      <c r="DQ118" s="964" t="s">
        <v>444</v>
      </c>
      <c r="DR118" s="962"/>
      <c r="DS118" s="962"/>
      <c r="DT118" s="962"/>
      <c r="DU118" s="963"/>
      <c r="DV118" s="965" t="s">
        <v>444</v>
      </c>
      <c r="DW118" s="966"/>
      <c r="DX118" s="966"/>
      <c r="DY118" s="966"/>
      <c r="DZ118" s="967"/>
    </row>
    <row r="119" spans="1:130" s="230" customFormat="1" ht="26.25" customHeight="1" x14ac:dyDescent="0.2">
      <c r="A119" s="1059" t="s">
        <v>441</v>
      </c>
      <c r="B119" s="950"/>
      <c r="C119" s="932" t="s">
        <v>442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446</v>
      </c>
      <c r="AB119" s="903"/>
      <c r="AC119" s="903"/>
      <c r="AD119" s="903"/>
      <c r="AE119" s="904"/>
      <c r="AF119" s="905" t="s">
        <v>444</v>
      </c>
      <c r="AG119" s="903"/>
      <c r="AH119" s="903"/>
      <c r="AI119" s="903"/>
      <c r="AJ119" s="904"/>
      <c r="AK119" s="905" t="s">
        <v>444</v>
      </c>
      <c r="AL119" s="903"/>
      <c r="AM119" s="903"/>
      <c r="AN119" s="903"/>
      <c r="AO119" s="904"/>
      <c r="AP119" s="906" t="s">
        <v>444</v>
      </c>
      <c r="AQ119" s="907"/>
      <c r="AR119" s="907"/>
      <c r="AS119" s="907"/>
      <c r="AT119" s="908"/>
      <c r="AU119" s="913"/>
      <c r="AV119" s="914"/>
      <c r="AW119" s="914"/>
      <c r="AX119" s="914"/>
      <c r="AY119" s="914"/>
      <c r="AZ119" s="251" t="s">
        <v>194</v>
      </c>
      <c r="BA119" s="251"/>
      <c r="BB119" s="251"/>
      <c r="BC119" s="251"/>
      <c r="BD119" s="251"/>
      <c r="BE119" s="251"/>
      <c r="BF119" s="251"/>
      <c r="BG119" s="251"/>
      <c r="BH119" s="251"/>
      <c r="BI119" s="251"/>
      <c r="BJ119" s="251"/>
      <c r="BK119" s="251"/>
      <c r="BL119" s="251"/>
      <c r="BM119" s="251"/>
      <c r="BN119" s="251"/>
      <c r="BO119" s="980" t="s">
        <v>471</v>
      </c>
      <c r="BP119" s="1008"/>
      <c r="BQ119" s="1002">
        <v>16219784</v>
      </c>
      <c r="BR119" s="1003"/>
      <c r="BS119" s="1003"/>
      <c r="BT119" s="1003"/>
      <c r="BU119" s="1003"/>
      <c r="BV119" s="1003">
        <v>17120735</v>
      </c>
      <c r="BW119" s="1003"/>
      <c r="BX119" s="1003"/>
      <c r="BY119" s="1003"/>
      <c r="BZ119" s="1003"/>
      <c r="CA119" s="1003">
        <v>19344384</v>
      </c>
      <c r="CB119" s="1003"/>
      <c r="CC119" s="1003"/>
      <c r="CD119" s="1003"/>
      <c r="CE119" s="1003"/>
      <c r="CF119" s="1004"/>
      <c r="CG119" s="1005"/>
      <c r="CH119" s="1005"/>
      <c r="CI119" s="1005"/>
      <c r="CJ119" s="1006"/>
      <c r="CK119" s="953"/>
      <c r="CL119" s="954"/>
      <c r="CM119" s="976" t="s">
        <v>472</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119840</v>
      </c>
      <c r="DH119" s="989"/>
      <c r="DI119" s="989"/>
      <c r="DJ119" s="989"/>
      <c r="DK119" s="990"/>
      <c r="DL119" s="988">
        <v>109620</v>
      </c>
      <c r="DM119" s="989"/>
      <c r="DN119" s="989"/>
      <c r="DO119" s="989"/>
      <c r="DP119" s="990"/>
      <c r="DQ119" s="988">
        <v>104400</v>
      </c>
      <c r="DR119" s="989"/>
      <c r="DS119" s="989"/>
      <c r="DT119" s="989"/>
      <c r="DU119" s="990"/>
      <c r="DV119" s="991">
        <v>0.2</v>
      </c>
      <c r="DW119" s="992"/>
      <c r="DX119" s="992"/>
      <c r="DY119" s="992"/>
      <c r="DZ119" s="993"/>
    </row>
    <row r="120" spans="1:130" s="230" customFormat="1" ht="26.25" customHeight="1" x14ac:dyDescent="0.2">
      <c r="A120" s="1060"/>
      <c r="B120" s="952"/>
      <c r="C120" s="925" t="s">
        <v>448</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443</v>
      </c>
      <c r="AB120" s="962"/>
      <c r="AC120" s="962"/>
      <c r="AD120" s="962"/>
      <c r="AE120" s="963"/>
      <c r="AF120" s="964" t="s">
        <v>416</v>
      </c>
      <c r="AG120" s="962"/>
      <c r="AH120" s="962"/>
      <c r="AI120" s="962"/>
      <c r="AJ120" s="963"/>
      <c r="AK120" s="964" t="s">
        <v>444</v>
      </c>
      <c r="AL120" s="962"/>
      <c r="AM120" s="962"/>
      <c r="AN120" s="962"/>
      <c r="AO120" s="963"/>
      <c r="AP120" s="965" t="s">
        <v>444</v>
      </c>
      <c r="AQ120" s="966"/>
      <c r="AR120" s="966"/>
      <c r="AS120" s="966"/>
      <c r="AT120" s="967"/>
      <c r="AU120" s="994" t="s">
        <v>473</v>
      </c>
      <c r="AV120" s="995"/>
      <c r="AW120" s="995"/>
      <c r="AX120" s="995"/>
      <c r="AY120" s="996"/>
      <c r="AZ120" s="932" t="s">
        <v>474</v>
      </c>
      <c r="BA120" s="900"/>
      <c r="BB120" s="900"/>
      <c r="BC120" s="900"/>
      <c r="BD120" s="900"/>
      <c r="BE120" s="900"/>
      <c r="BF120" s="900"/>
      <c r="BG120" s="900"/>
      <c r="BH120" s="900"/>
      <c r="BI120" s="900"/>
      <c r="BJ120" s="900"/>
      <c r="BK120" s="900"/>
      <c r="BL120" s="900"/>
      <c r="BM120" s="900"/>
      <c r="BN120" s="900"/>
      <c r="BO120" s="900"/>
      <c r="BP120" s="901"/>
      <c r="BQ120" s="933">
        <v>56737529</v>
      </c>
      <c r="BR120" s="934"/>
      <c r="BS120" s="934"/>
      <c r="BT120" s="934"/>
      <c r="BU120" s="934"/>
      <c r="BV120" s="934">
        <v>63162899</v>
      </c>
      <c r="BW120" s="934"/>
      <c r="BX120" s="934"/>
      <c r="BY120" s="934"/>
      <c r="BZ120" s="934"/>
      <c r="CA120" s="934">
        <v>63426217</v>
      </c>
      <c r="CB120" s="934"/>
      <c r="CC120" s="934"/>
      <c r="CD120" s="934"/>
      <c r="CE120" s="934"/>
      <c r="CF120" s="947">
        <v>98.7</v>
      </c>
      <c r="CG120" s="948"/>
      <c r="CH120" s="948"/>
      <c r="CI120" s="948"/>
      <c r="CJ120" s="948"/>
      <c r="CK120" s="1009" t="s">
        <v>475</v>
      </c>
      <c r="CL120" s="1010"/>
      <c r="CM120" s="1010"/>
      <c r="CN120" s="1010"/>
      <c r="CO120" s="1011"/>
      <c r="CP120" s="1017" t="s">
        <v>476</v>
      </c>
      <c r="CQ120" s="1018"/>
      <c r="CR120" s="1018"/>
      <c r="CS120" s="1018"/>
      <c r="CT120" s="1018"/>
      <c r="CU120" s="1018"/>
      <c r="CV120" s="1018"/>
      <c r="CW120" s="1018"/>
      <c r="CX120" s="1018"/>
      <c r="CY120" s="1018"/>
      <c r="CZ120" s="1018"/>
      <c r="DA120" s="1018"/>
      <c r="DB120" s="1018"/>
      <c r="DC120" s="1018"/>
      <c r="DD120" s="1018"/>
      <c r="DE120" s="1018"/>
      <c r="DF120" s="1019"/>
      <c r="DG120" s="933" t="s">
        <v>444</v>
      </c>
      <c r="DH120" s="934"/>
      <c r="DI120" s="934"/>
      <c r="DJ120" s="934"/>
      <c r="DK120" s="934"/>
      <c r="DL120" s="934" t="s">
        <v>443</v>
      </c>
      <c r="DM120" s="934"/>
      <c r="DN120" s="934"/>
      <c r="DO120" s="934"/>
      <c r="DP120" s="934"/>
      <c r="DQ120" s="934" t="s">
        <v>443</v>
      </c>
      <c r="DR120" s="934"/>
      <c r="DS120" s="934"/>
      <c r="DT120" s="934"/>
      <c r="DU120" s="934"/>
      <c r="DV120" s="935" t="s">
        <v>443</v>
      </c>
      <c r="DW120" s="935"/>
      <c r="DX120" s="935"/>
      <c r="DY120" s="935"/>
      <c r="DZ120" s="936"/>
    </row>
    <row r="121" spans="1:130" s="230" customFormat="1" ht="26.25" customHeight="1" x14ac:dyDescent="0.2">
      <c r="A121" s="1060"/>
      <c r="B121" s="952"/>
      <c r="C121" s="977" t="s">
        <v>477</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446</v>
      </c>
      <c r="AB121" s="962"/>
      <c r="AC121" s="962"/>
      <c r="AD121" s="962"/>
      <c r="AE121" s="963"/>
      <c r="AF121" s="964" t="s">
        <v>444</v>
      </c>
      <c r="AG121" s="962"/>
      <c r="AH121" s="962"/>
      <c r="AI121" s="962"/>
      <c r="AJ121" s="963"/>
      <c r="AK121" s="964" t="s">
        <v>443</v>
      </c>
      <c r="AL121" s="962"/>
      <c r="AM121" s="962"/>
      <c r="AN121" s="962"/>
      <c r="AO121" s="963"/>
      <c r="AP121" s="965" t="s">
        <v>444</v>
      </c>
      <c r="AQ121" s="966"/>
      <c r="AR121" s="966"/>
      <c r="AS121" s="966"/>
      <c r="AT121" s="967"/>
      <c r="AU121" s="997"/>
      <c r="AV121" s="998"/>
      <c r="AW121" s="998"/>
      <c r="AX121" s="998"/>
      <c r="AY121" s="999"/>
      <c r="AZ121" s="925" t="s">
        <v>478</v>
      </c>
      <c r="BA121" s="926"/>
      <c r="BB121" s="926"/>
      <c r="BC121" s="926"/>
      <c r="BD121" s="926"/>
      <c r="BE121" s="926"/>
      <c r="BF121" s="926"/>
      <c r="BG121" s="926"/>
      <c r="BH121" s="926"/>
      <c r="BI121" s="926"/>
      <c r="BJ121" s="926"/>
      <c r="BK121" s="926"/>
      <c r="BL121" s="926"/>
      <c r="BM121" s="926"/>
      <c r="BN121" s="926"/>
      <c r="BO121" s="926"/>
      <c r="BP121" s="927"/>
      <c r="BQ121" s="928" t="s">
        <v>444</v>
      </c>
      <c r="BR121" s="929"/>
      <c r="BS121" s="929"/>
      <c r="BT121" s="929"/>
      <c r="BU121" s="929"/>
      <c r="BV121" s="929" t="s">
        <v>444</v>
      </c>
      <c r="BW121" s="929"/>
      <c r="BX121" s="929"/>
      <c r="BY121" s="929"/>
      <c r="BZ121" s="929"/>
      <c r="CA121" s="929" t="s">
        <v>443</v>
      </c>
      <c r="CB121" s="929"/>
      <c r="CC121" s="929"/>
      <c r="CD121" s="929"/>
      <c r="CE121" s="929"/>
      <c r="CF121" s="923" t="s">
        <v>444</v>
      </c>
      <c r="CG121" s="924"/>
      <c r="CH121" s="924"/>
      <c r="CI121" s="924"/>
      <c r="CJ121" s="924"/>
      <c r="CK121" s="1012"/>
      <c r="CL121" s="1013"/>
      <c r="CM121" s="1013"/>
      <c r="CN121" s="1013"/>
      <c r="CO121" s="1014"/>
      <c r="CP121" s="1022" t="s">
        <v>479</v>
      </c>
      <c r="CQ121" s="1023"/>
      <c r="CR121" s="1023"/>
      <c r="CS121" s="1023"/>
      <c r="CT121" s="1023"/>
      <c r="CU121" s="1023"/>
      <c r="CV121" s="1023"/>
      <c r="CW121" s="1023"/>
      <c r="CX121" s="1023"/>
      <c r="CY121" s="1023"/>
      <c r="CZ121" s="1023"/>
      <c r="DA121" s="1023"/>
      <c r="DB121" s="1023"/>
      <c r="DC121" s="1023"/>
      <c r="DD121" s="1023"/>
      <c r="DE121" s="1023"/>
      <c r="DF121" s="1024"/>
      <c r="DG121" s="928" t="s">
        <v>444</v>
      </c>
      <c r="DH121" s="929"/>
      <c r="DI121" s="929"/>
      <c r="DJ121" s="929"/>
      <c r="DK121" s="929"/>
      <c r="DL121" s="929" t="s">
        <v>444</v>
      </c>
      <c r="DM121" s="929"/>
      <c r="DN121" s="929"/>
      <c r="DO121" s="929"/>
      <c r="DP121" s="929"/>
      <c r="DQ121" s="929" t="s">
        <v>443</v>
      </c>
      <c r="DR121" s="929"/>
      <c r="DS121" s="929"/>
      <c r="DT121" s="929"/>
      <c r="DU121" s="929"/>
      <c r="DV121" s="930" t="s">
        <v>443</v>
      </c>
      <c r="DW121" s="930"/>
      <c r="DX121" s="930"/>
      <c r="DY121" s="930"/>
      <c r="DZ121" s="931"/>
    </row>
    <row r="122" spans="1:130" s="230" customFormat="1" ht="26.25" customHeight="1" x14ac:dyDescent="0.2">
      <c r="A122" s="1060"/>
      <c r="B122" s="952"/>
      <c r="C122" s="925" t="s">
        <v>459</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443</v>
      </c>
      <c r="AB122" s="962"/>
      <c r="AC122" s="962"/>
      <c r="AD122" s="962"/>
      <c r="AE122" s="963"/>
      <c r="AF122" s="964" t="s">
        <v>444</v>
      </c>
      <c r="AG122" s="962"/>
      <c r="AH122" s="962"/>
      <c r="AI122" s="962"/>
      <c r="AJ122" s="963"/>
      <c r="AK122" s="964" t="s">
        <v>453</v>
      </c>
      <c r="AL122" s="962"/>
      <c r="AM122" s="962"/>
      <c r="AN122" s="962"/>
      <c r="AO122" s="963"/>
      <c r="AP122" s="965" t="s">
        <v>443</v>
      </c>
      <c r="AQ122" s="966"/>
      <c r="AR122" s="966"/>
      <c r="AS122" s="966"/>
      <c r="AT122" s="967"/>
      <c r="AU122" s="997"/>
      <c r="AV122" s="998"/>
      <c r="AW122" s="998"/>
      <c r="AX122" s="998"/>
      <c r="AY122" s="999"/>
      <c r="AZ122" s="976" t="s">
        <v>480</v>
      </c>
      <c r="BA122" s="968"/>
      <c r="BB122" s="968"/>
      <c r="BC122" s="968"/>
      <c r="BD122" s="968"/>
      <c r="BE122" s="968"/>
      <c r="BF122" s="968"/>
      <c r="BG122" s="968"/>
      <c r="BH122" s="968"/>
      <c r="BI122" s="968"/>
      <c r="BJ122" s="968"/>
      <c r="BK122" s="968"/>
      <c r="BL122" s="968"/>
      <c r="BM122" s="968"/>
      <c r="BN122" s="968"/>
      <c r="BO122" s="968"/>
      <c r="BP122" s="969"/>
      <c r="BQ122" s="1002">
        <v>25166278</v>
      </c>
      <c r="BR122" s="1003"/>
      <c r="BS122" s="1003"/>
      <c r="BT122" s="1003"/>
      <c r="BU122" s="1003"/>
      <c r="BV122" s="1003">
        <v>24094990</v>
      </c>
      <c r="BW122" s="1003"/>
      <c r="BX122" s="1003"/>
      <c r="BY122" s="1003"/>
      <c r="BZ122" s="1003"/>
      <c r="CA122" s="1003">
        <v>23198269</v>
      </c>
      <c r="CB122" s="1003"/>
      <c r="CC122" s="1003"/>
      <c r="CD122" s="1003"/>
      <c r="CE122" s="1003"/>
      <c r="CF122" s="1020">
        <v>36.1</v>
      </c>
      <c r="CG122" s="1021"/>
      <c r="CH122" s="1021"/>
      <c r="CI122" s="1021"/>
      <c r="CJ122" s="1021"/>
      <c r="CK122" s="1012"/>
      <c r="CL122" s="1013"/>
      <c r="CM122" s="1013"/>
      <c r="CN122" s="1013"/>
      <c r="CO122" s="1014"/>
      <c r="CP122" s="1022" t="s">
        <v>481</v>
      </c>
      <c r="CQ122" s="1023"/>
      <c r="CR122" s="1023"/>
      <c r="CS122" s="1023"/>
      <c r="CT122" s="1023"/>
      <c r="CU122" s="1023"/>
      <c r="CV122" s="1023"/>
      <c r="CW122" s="1023"/>
      <c r="CX122" s="1023"/>
      <c r="CY122" s="1023"/>
      <c r="CZ122" s="1023"/>
      <c r="DA122" s="1023"/>
      <c r="DB122" s="1023"/>
      <c r="DC122" s="1023"/>
      <c r="DD122" s="1023"/>
      <c r="DE122" s="1023"/>
      <c r="DF122" s="1024"/>
      <c r="DG122" s="928" t="s">
        <v>444</v>
      </c>
      <c r="DH122" s="929"/>
      <c r="DI122" s="929"/>
      <c r="DJ122" s="929"/>
      <c r="DK122" s="929"/>
      <c r="DL122" s="929" t="s">
        <v>453</v>
      </c>
      <c r="DM122" s="929"/>
      <c r="DN122" s="929"/>
      <c r="DO122" s="929"/>
      <c r="DP122" s="929"/>
      <c r="DQ122" s="929" t="s">
        <v>443</v>
      </c>
      <c r="DR122" s="929"/>
      <c r="DS122" s="929"/>
      <c r="DT122" s="929"/>
      <c r="DU122" s="929"/>
      <c r="DV122" s="930" t="s">
        <v>443</v>
      </c>
      <c r="DW122" s="930"/>
      <c r="DX122" s="930"/>
      <c r="DY122" s="930"/>
      <c r="DZ122" s="931"/>
    </row>
    <row r="123" spans="1:130" s="230" customFormat="1" ht="26.25" customHeight="1" x14ac:dyDescent="0.2">
      <c r="A123" s="1060"/>
      <c r="B123" s="952"/>
      <c r="C123" s="925" t="s">
        <v>465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v>27988</v>
      </c>
      <c r="AB123" s="962"/>
      <c r="AC123" s="962"/>
      <c r="AD123" s="962"/>
      <c r="AE123" s="963"/>
      <c r="AF123" s="964">
        <v>30228</v>
      </c>
      <c r="AG123" s="962"/>
      <c r="AH123" s="962"/>
      <c r="AI123" s="962"/>
      <c r="AJ123" s="963"/>
      <c r="AK123" s="964">
        <v>30228</v>
      </c>
      <c r="AL123" s="962"/>
      <c r="AM123" s="962"/>
      <c r="AN123" s="962"/>
      <c r="AO123" s="963"/>
      <c r="AP123" s="965">
        <v>0</v>
      </c>
      <c r="AQ123" s="966"/>
      <c r="AR123" s="966"/>
      <c r="AS123" s="966"/>
      <c r="AT123" s="967"/>
      <c r="AU123" s="1000"/>
      <c r="AV123" s="1001"/>
      <c r="AW123" s="1001"/>
      <c r="AX123" s="1001"/>
      <c r="AY123" s="1001"/>
      <c r="AZ123" s="251" t="s">
        <v>194</v>
      </c>
      <c r="BA123" s="251"/>
      <c r="BB123" s="251"/>
      <c r="BC123" s="251"/>
      <c r="BD123" s="251"/>
      <c r="BE123" s="251"/>
      <c r="BF123" s="251"/>
      <c r="BG123" s="251"/>
      <c r="BH123" s="251"/>
      <c r="BI123" s="251"/>
      <c r="BJ123" s="251"/>
      <c r="BK123" s="251"/>
      <c r="BL123" s="251"/>
      <c r="BM123" s="251"/>
      <c r="BN123" s="251"/>
      <c r="BO123" s="980" t="s">
        <v>482</v>
      </c>
      <c r="BP123" s="1008"/>
      <c r="BQ123" s="1066">
        <v>81903807</v>
      </c>
      <c r="BR123" s="1067"/>
      <c r="BS123" s="1067"/>
      <c r="BT123" s="1067"/>
      <c r="BU123" s="1067"/>
      <c r="BV123" s="1067">
        <v>87257889</v>
      </c>
      <c r="BW123" s="1067"/>
      <c r="BX123" s="1067"/>
      <c r="BY123" s="1067"/>
      <c r="BZ123" s="1067"/>
      <c r="CA123" s="1067">
        <v>86624486</v>
      </c>
      <c r="CB123" s="1067"/>
      <c r="CC123" s="1067"/>
      <c r="CD123" s="1067"/>
      <c r="CE123" s="1067"/>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30" customFormat="1" ht="26.25" customHeight="1" thickBot="1" x14ac:dyDescent="0.25">
      <c r="A124" s="1060"/>
      <c r="B124" s="952"/>
      <c r="C124" s="925" t="s">
        <v>468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444</v>
      </c>
      <c r="AB124" s="962"/>
      <c r="AC124" s="962"/>
      <c r="AD124" s="962"/>
      <c r="AE124" s="963"/>
      <c r="AF124" s="964" t="s">
        <v>444</v>
      </c>
      <c r="AG124" s="962"/>
      <c r="AH124" s="962"/>
      <c r="AI124" s="962"/>
      <c r="AJ124" s="963"/>
      <c r="AK124" s="964" t="s">
        <v>446</v>
      </c>
      <c r="AL124" s="962"/>
      <c r="AM124" s="962"/>
      <c r="AN124" s="962"/>
      <c r="AO124" s="963"/>
      <c r="AP124" s="965" t="s">
        <v>443</v>
      </c>
      <c r="AQ124" s="966"/>
      <c r="AR124" s="966"/>
      <c r="AS124" s="966"/>
      <c r="AT124" s="967"/>
      <c r="AU124" s="1062" t="s">
        <v>483</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443</v>
      </c>
      <c r="BR124" s="1030"/>
      <c r="BS124" s="1030"/>
      <c r="BT124" s="1030"/>
      <c r="BU124" s="1030"/>
      <c r="BV124" s="1030" t="s">
        <v>444</v>
      </c>
      <c r="BW124" s="1030"/>
      <c r="BX124" s="1030"/>
      <c r="BY124" s="1030"/>
      <c r="BZ124" s="1030"/>
      <c r="CA124" s="1030" t="s">
        <v>446</v>
      </c>
      <c r="CB124" s="1030"/>
      <c r="CC124" s="1030"/>
      <c r="CD124" s="1030"/>
      <c r="CE124" s="1030"/>
      <c r="CF124" s="1031"/>
      <c r="CG124" s="1032"/>
      <c r="CH124" s="1032"/>
      <c r="CI124" s="1032"/>
      <c r="CJ124" s="1033"/>
      <c r="CK124" s="1015"/>
      <c r="CL124" s="1015"/>
      <c r="CM124" s="1015"/>
      <c r="CN124" s="1015"/>
      <c r="CO124" s="1016"/>
      <c r="CP124" s="1022" t="s">
        <v>484</v>
      </c>
      <c r="CQ124" s="1023"/>
      <c r="CR124" s="1023"/>
      <c r="CS124" s="1023"/>
      <c r="CT124" s="1023"/>
      <c r="CU124" s="1023"/>
      <c r="CV124" s="1023"/>
      <c r="CW124" s="1023"/>
      <c r="CX124" s="1023"/>
      <c r="CY124" s="1023"/>
      <c r="CZ124" s="1023"/>
      <c r="DA124" s="1023"/>
      <c r="DB124" s="1023"/>
      <c r="DC124" s="1023"/>
      <c r="DD124" s="1023"/>
      <c r="DE124" s="1023"/>
      <c r="DF124" s="1024"/>
      <c r="DG124" s="1007" t="s">
        <v>443</v>
      </c>
      <c r="DH124" s="989"/>
      <c r="DI124" s="989"/>
      <c r="DJ124" s="989"/>
      <c r="DK124" s="990"/>
      <c r="DL124" s="988" t="s">
        <v>444</v>
      </c>
      <c r="DM124" s="989"/>
      <c r="DN124" s="989"/>
      <c r="DO124" s="989"/>
      <c r="DP124" s="990"/>
      <c r="DQ124" s="988" t="s">
        <v>443</v>
      </c>
      <c r="DR124" s="989"/>
      <c r="DS124" s="989"/>
      <c r="DT124" s="989"/>
      <c r="DU124" s="990"/>
      <c r="DV124" s="991" t="s">
        <v>444</v>
      </c>
      <c r="DW124" s="992"/>
      <c r="DX124" s="992"/>
      <c r="DY124" s="992"/>
      <c r="DZ124" s="993"/>
    </row>
    <row r="125" spans="1:130" s="230" customFormat="1" ht="26.25" customHeight="1" x14ac:dyDescent="0.2">
      <c r="A125" s="1060"/>
      <c r="B125" s="952"/>
      <c r="C125" s="925" t="s">
        <v>470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443</v>
      </c>
      <c r="AB125" s="962"/>
      <c r="AC125" s="962"/>
      <c r="AD125" s="962"/>
      <c r="AE125" s="963"/>
      <c r="AF125" s="964" t="s">
        <v>444</v>
      </c>
      <c r="AG125" s="962"/>
      <c r="AH125" s="962"/>
      <c r="AI125" s="962"/>
      <c r="AJ125" s="963"/>
      <c r="AK125" s="964" t="s">
        <v>444</v>
      </c>
      <c r="AL125" s="962"/>
      <c r="AM125" s="962"/>
      <c r="AN125" s="962"/>
      <c r="AO125" s="963"/>
      <c r="AP125" s="965" t="s">
        <v>443</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485</v>
      </c>
      <c r="CL125" s="1010"/>
      <c r="CM125" s="1010"/>
      <c r="CN125" s="1010"/>
      <c r="CO125" s="1011"/>
      <c r="CP125" s="932" t="s">
        <v>486</v>
      </c>
      <c r="CQ125" s="900"/>
      <c r="CR125" s="900"/>
      <c r="CS125" s="900"/>
      <c r="CT125" s="900"/>
      <c r="CU125" s="900"/>
      <c r="CV125" s="900"/>
      <c r="CW125" s="900"/>
      <c r="CX125" s="900"/>
      <c r="CY125" s="900"/>
      <c r="CZ125" s="900"/>
      <c r="DA125" s="900"/>
      <c r="DB125" s="900"/>
      <c r="DC125" s="900"/>
      <c r="DD125" s="900"/>
      <c r="DE125" s="900"/>
      <c r="DF125" s="901"/>
      <c r="DG125" s="933" t="s">
        <v>444</v>
      </c>
      <c r="DH125" s="934"/>
      <c r="DI125" s="934"/>
      <c r="DJ125" s="934"/>
      <c r="DK125" s="934"/>
      <c r="DL125" s="934" t="s">
        <v>444</v>
      </c>
      <c r="DM125" s="934"/>
      <c r="DN125" s="934"/>
      <c r="DO125" s="934"/>
      <c r="DP125" s="934"/>
      <c r="DQ125" s="934" t="s">
        <v>444</v>
      </c>
      <c r="DR125" s="934"/>
      <c r="DS125" s="934"/>
      <c r="DT125" s="934"/>
      <c r="DU125" s="934"/>
      <c r="DV125" s="935" t="s">
        <v>443</v>
      </c>
      <c r="DW125" s="935"/>
      <c r="DX125" s="935"/>
      <c r="DY125" s="935"/>
      <c r="DZ125" s="936"/>
    </row>
    <row r="126" spans="1:130" s="230" customFormat="1" ht="26.25" customHeight="1" thickBot="1" x14ac:dyDescent="0.25">
      <c r="A126" s="1060"/>
      <c r="B126" s="952"/>
      <c r="C126" s="925" t="s">
        <v>472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12370</v>
      </c>
      <c r="AB126" s="962"/>
      <c r="AC126" s="962"/>
      <c r="AD126" s="962"/>
      <c r="AE126" s="963"/>
      <c r="AF126" s="964">
        <v>10220</v>
      </c>
      <c r="AG126" s="962"/>
      <c r="AH126" s="962"/>
      <c r="AI126" s="962"/>
      <c r="AJ126" s="963"/>
      <c r="AK126" s="964">
        <v>5220</v>
      </c>
      <c r="AL126" s="962"/>
      <c r="AM126" s="962"/>
      <c r="AN126" s="962"/>
      <c r="AO126" s="963"/>
      <c r="AP126" s="965">
        <v>0</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487</v>
      </c>
      <c r="CQ126" s="926"/>
      <c r="CR126" s="926"/>
      <c r="CS126" s="926"/>
      <c r="CT126" s="926"/>
      <c r="CU126" s="926"/>
      <c r="CV126" s="926"/>
      <c r="CW126" s="926"/>
      <c r="CX126" s="926"/>
      <c r="CY126" s="926"/>
      <c r="CZ126" s="926"/>
      <c r="DA126" s="926"/>
      <c r="DB126" s="926"/>
      <c r="DC126" s="926"/>
      <c r="DD126" s="926"/>
      <c r="DE126" s="926"/>
      <c r="DF126" s="927"/>
      <c r="DG126" s="928" t="s">
        <v>444</v>
      </c>
      <c r="DH126" s="929"/>
      <c r="DI126" s="929"/>
      <c r="DJ126" s="929"/>
      <c r="DK126" s="929"/>
      <c r="DL126" s="929" t="s">
        <v>443</v>
      </c>
      <c r="DM126" s="929"/>
      <c r="DN126" s="929"/>
      <c r="DO126" s="929"/>
      <c r="DP126" s="929"/>
      <c r="DQ126" s="929" t="s">
        <v>443</v>
      </c>
      <c r="DR126" s="929"/>
      <c r="DS126" s="929"/>
      <c r="DT126" s="929"/>
      <c r="DU126" s="929"/>
      <c r="DV126" s="930" t="s">
        <v>443</v>
      </c>
      <c r="DW126" s="930"/>
      <c r="DX126" s="930"/>
      <c r="DY126" s="930"/>
      <c r="DZ126" s="931"/>
    </row>
    <row r="127" spans="1:130" s="230" customFormat="1" ht="26.25" customHeight="1" x14ac:dyDescent="0.2">
      <c r="A127" s="1061"/>
      <c r="B127" s="954"/>
      <c r="C127" s="976" t="s">
        <v>488</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443</v>
      </c>
      <c r="AB127" s="962"/>
      <c r="AC127" s="962"/>
      <c r="AD127" s="962"/>
      <c r="AE127" s="963"/>
      <c r="AF127" s="964" t="s">
        <v>444</v>
      </c>
      <c r="AG127" s="962"/>
      <c r="AH127" s="962"/>
      <c r="AI127" s="962"/>
      <c r="AJ127" s="963"/>
      <c r="AK127" s="964" t="s">
        <v>444</v>
      </c>
      <c r="AL127" s="962"/>
      <c r="AM127" s="962"/>
      <c r="AN127" s="962"/>
      <c r="AO127" s="963"/>
      <c r="AP127" s="965" t="s">
        <v>416</v>
      </c>
      <c r="AQ127" s="966"/>
      <c r="AR127" s="966"/>
      <c r="AS127" s="966"/>
      <c r="AT127" s="967"/>
      <c r="AU127" s="232"/>
      <c r="AV127" s="232"/>
      <c r="AW127" s="232"/>
      <c r="AX127" s="1034" t="s">
        <v>489</v>
      </c>
      <c r="AY127" s="1035"/>
      <c r="AZ127" s="1035"/>
      <c r="BA127" s="1035"/>
      <c r="BB127" s="1035"/>
      <c r="BC127" s="1035"/>
      <c r="BD127" s="1035"/>
      <c r="BE127" s="1036"/>
      <c r="BF127" s="1037" t="s">
        <v>490</v>
      </c>
      <c r="BG127" s="1035"/>
      <c r="BH127" s="1035"/>
      <c r="BI127" s="1035"/>
      <c r="BJ127" s="1035"/>
      <c r="BK127" s="1035"/>
      <c r="BL127" s="1036"/>
      <c r="BM127" s="1037" t="s">
        <v>491</v>
      </c>
      <c r="BN127" s="1035"/>
      <c r="BO127" s="1035"/>
      <c r="BP127" s="1035"/>
      <c r="BQ127" s="1035"/>
      <c r="BR127" s="1035"/>
      <c r="BS127" s="1036"/>
      <c r="BT127" s="1037" t="s">
        <v>492</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493</v>
      </c>
      <c r="CQ127" s="926"/>
      <c r="CR127" s="926"/>
      <c r="CS127" s="926"/>
      <c r="CT127" s="926"/>
      <c r="CU127" s="926"/>
      <c r="CV127" s="926"/>
      <c r="CW127" s="926"/>
      <c r="CX127" s="926"/>
      <c r="CY127" s="926"/>
      <c r="CZ127" s="926"/>
      <c r="DA127" s="926"/>
      <c r="DB127" s="926"/>
      <c r="DC127" s="926"/>
      <c r="DD127" s="926"/>
      <c r="DE127" s="926"/>
      <c r="DF127" s="927"/>
      <c r="DG127" s="928" t="s">
        <v>443</v>
      </c>
      <c r="DH127" s="929"/>
      <c r="DI127" s="929"/>
      <c r="DJ127" s="929"/>
      <c r="DK127" s="929"/>
      <c r="DL127" s="929" t="s">
        <v>443</v>
      </c>
      <c r="DM127" s="929"/>
      <c r="DN127" s="929"/>
      <c r="DO127" s="929"/>
      <c r="DP127" s="929"/>
      <c r="DQ127" s="929" t="s">
        <v>443</v>
      </c>
      <c r="DR127" s="929"/>
      <c r="DS127" s="929"/>
      <c r="DT127" s="929"/>
      <c r="DU127" s="929"/>
      <c r="DV127" s="930" t="s">
        <v>453</v>
      </c>
      <c r="DW127" s="930"/>
      <c r="DX127" s="930"/>
      <c r="DY127" s="930"/>
      <c r="DZ127" s="931"/>
    </row>
    <row r="128" spans="1:130" s="230" customFormat="1" ht="26.25" customHeight="1" thickBot="1" x14ac:dyDescent="0.25">
      <c r="A128" s="1044" t="s">
        <v>494</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495</v>
      </c>
      <c r="X128" s="1046"/>
      <c r="Y128" s="1046"/>
      <c r="Z128" s="1047"/>
      <c r="AA128" s="1048" t="s">
        <v>444</v>
      </c>
      <c r="AB128" s="1049"/>
      <c r="AC128" s="1049"/>
      <c r="AD128" s="1049"/>
      <c r="AE128" s="1050"/>
      <c r="AF128" s="1051" t="s">
        <v>444</v>
      </c>
      <c r="AG128" s="1049"/>
      <c r="AH128" s="1049"/>
      <c r="AI128" s="1049"/>
      <c r="AJ128" s="1050"/>
      <c r="AK128" s="1051" t="s">
        <v>444</v>
      </c>
      <c r="AL128" s="1049"/>
      <c r="AM128" s="1049"/>
      <c r="AN128" s="1049"/>
      <c r="AO128" s="1050"/>
      <c r="AP128" s="1052"/>
      <c r="AQ128" s="1053"/>
      <c r="AR128" s="1053"/>
      <c r="AS128" s="1053"/>
      <c r="AT128" s="1054"/>
      <c r="AU128" s="232"/>
      <c r="AV128" s="232"/>
      <c r="AW128" s="232"/>
      <c r="AX128" s="899" t="s">
        <v>496</v>
      </c>
      <c r="AY128" s="900"/>
      <c r="AZ128" s="900"/>
      <c r="BA128" s="900"/>
      <c r="BB128" s="900"/>
      <c r="BC128" s="900"/>
      <c r="BD128" s="900"/>
      <c r="BE128" s="901"/>
      <c r="BF128" s="1055" t="s">
        <v>443</v>
      </c>
      <c r="BG128" s="1056"/>
      <c r="BH128" s="1056"/>
      <c r="BI128" s="1056"/>
      <c r="BJ128" s="1056"/>
      <c r="BK128" s="1056"/>
      <c r="BL128" s="1057"/>
      <c r="BM128" s="1055">
        <v>11.25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497</v>
      </c>
      <c r="CQ128" s="726"/>
      <c r="CR128" s="726"/>
      <c r="CS128" s="726"/>
      <c r="CT128" s="726"/>
      <c r="CU128" s="726"/>
      <c r="CV128" s="726"/>
      <c r="CW128" s="726"/>
      <c r="CX128" s="726"/>
      <c r="CY128" s="726"/>
      <c r="CZ128" s="726"/>
      <c r="DA128" s="726"/>
      <c r="DB128" s="726"/>
      <c r="DC128" s="726"/>
      <c r="DD128" s="726"/>
      <c r="DE128" s="726"/>
      <c r="DF128" s="1039"/>
      <c r="DG128" s="1040" t="s">
        <v>444</v>
      </c>
      <c r="DH128" s="1041"/>
      <c r="DI128" s="1041"/>
      <c r="DJ128" s="1041"/>
      <c r="DK128" s="1041"/>
      <c r="DL128" s="1041" t="s">
        <v>443</v>
      </c>
      <c r="DM128" s="1041"/>
      <c r="DN128" s="1041"/>
      <c r="DO128" s="1041"/>
      <c r="DP128" s="1041"/>
      <c r="DQ128" s="1041" t="s">
        <v>443</v>
      </c>
      <c r="DR128" s="1041"/>
      <c r="DS128" s="1041"/>
      <c r="DT128" s="1041"/>
      <c r="DU128" s="1041"/>
      <c r="DV128" s="1042" t="s">
        <v>444</v>
      </c>
      <c r="DW128" s="1042"/>
      <c r="DX128" s="1042"/>
      <c r="DY128" s="1042"/>
      <c r="DZ128" s="1043"/>
    </row>
    <row r="129" spans="1:131" s="230" customFormat="1" ht="26.25" customHeight="1" x14ac:dyDescent="0.2">
      <c r="A129" s="937" t="s">
        <v>111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498</v>
      </c>
      <c r="X129" s="1074"/>
      <c r="Y129" s="1074"/>
      <c r="Z129" s="1075"/>
      <c r="AA129" s="961">
        <v>61226043</v>
      </c>
      <c r="AB129" s="962"/>
      <c r="AC129" s="962"/>
      <c r="AD129" s="962"/>
      <c r="AE129" s="963"/>
      <c r="AF129" s="964">
        <v>64432145</v>
      </c>
      <c r="AG129" s="962"/>
      <c r="AH129" s="962"/>
      <c r="AI129" s="962"/>
      <c r="AJ129" s="963"/>
      <c r="AK129" s="964">
        <v>67249299</v>
      </c>
      <c r="AL129" s="962"/>
      <c r="AM129" s="962"/>
      <c r="AN129" s="962"/>
      <c r="AO129" s="963"/>
      <c r="AP129" s="1076"/>
      <c r="AQ129" s="1077"/>
      <c r="AR129" s="1077"/>
      <c r="AS129" s="1077"/>
      <c r="AT129" s="1078"/>
      <c r="AU129" s="233"/>
      <c r="AV129" s="233"/>
      <c r="AW129" s="233"/>
      <c r="AX129" s="1068" t="s">
        <v>499</v>
      </c>
      <c r="AY129" s="926"/>
      <c r="AZ129" s="926"/>
      <c r="BA129" s="926"/>
      <c r="BB129" s="926"/>
      <c r="BC129" s="926"/>
      <c r="BD129" s="926"/>
      <c r="BE129" s="927"/>
      <c r="BF129" s="1069" t="s">
        <v>416</v>
      </c>
      <c r="BG129" s="1070"/>
      <c r="BH129" s="1070"/>
      <c r="BI129" s="1070"/>
      <c r="BJ129" s="1070"/>
      <c r="BK129" s="1070"/>
      <c r="BL129" s="1071"/>
      <c r="BM129" s="1069">
        <v>16.25</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500</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501</v>
      </c>
      <c r="X130" s="1074"/>
      <c r="Y130" s="1074"/>
      <c r="Z130" s="1075"/>
      <c r="AA130" s="961">
        <v>3331908</v>
      </c>
      <c r="AB130" s="962"/>
      <c r="AC130" s="962"/>
      <c r="AD130" s="962"/>
      <c r="AE130" s="963"/>
      <c r="AF130" s="964">
        <v>3192551</v>
      </c>
      <c r="AG130" s="962"/>
      <c r="AH130" s="962"/>
      <c r="AI130" s="962"/>
      <c r="AJ130" s="963"/>
      <c r="AK130" s="964">
        <v>2965885</v>
      </c>
      <c r="AL130" s="962"/>
      <c r="AM130" s="962"/>
      <c r="AN130" s="962"/>
      <c r="AO130" s="963"/>
      <c r="AP130" s="1076"/>
      <c r="AQ130" s="1077"/>
      <c r="AR130" s="1077"/>
      <c r="AS130" s="1077"/>
      <c r="AT130" s="1078"/>
      <c r="AU130" s="233"/>
      <c r="AV130" s="233"/>
      <c r="AW130" s="233"/>
      <c r="AX130" s="1068" t="s">
        <v>502</v>
      </c>
      <c r="AY130" s="926"/>
      <c r="AZ130" s="926"/>
      <c r="BA130" s="926"/>
      <c r="BB130" s="926"/>
      <c r="BC130" s="926"/>
      <c r="BD130" s="926"/>
      <c r="BE130" s="927"/>
      <c r="BF130" s="1104">
        <v>-4.0999999999999996</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503</v>
      </c>
      <c r="X131" s="1111"/>
      <c r="Y131" s="1111"/>
      <c r="Z131" s="1112"/>
      <c r="AA131" s="1007">
        <v>57894135</v>
      </c>
      <c r="AB131" s="989"/>
      <c r="AC131" s="989"/>
      <c r="AD131" s="989"/>
      <c r="AE131" s="990"/>
      <c r="AF131" s="988">
        <v>61239594</v>
      </c>
      <c r="AG131" s="989"/>
      <c r="AH131" s="989"/>
      <c r="AI131" s="989"/>
      <c r="AJ131" s="990"/>
      <c r="AK131" s="988">
        <v>64283414</v>
      </c>
      <c r="AL131" s="989"/>
      <c r="AM131" s="989"/>
      <c r="AN131" s="989"/>
      <c r="AO131" s="990"/>
      <c r="AP131" s="1113"/>
      <c r="AQ131" s="1114"/>
      <c r="AR131" s="1114"/>
      <c r="AS131" s="1114"/>
      <c r="AT131" s="1115"/>
      <c r="AU131" s="233"/>
      <c r="AV131" s="233"/>
      <c r="AW131" s="233"/>
      <c r="AX131" s="1086" t="s">
        <v>504</v>
      </c>
      <c r="AY131" s="726"/>
      <c r="AZ131" s="726"/>
      <c r="BA131" s="726"/>
      <c r="BB131" s="726"/>
      <c r="BC131" s="726"/>
      <c r="BD131" s="726"/>
      <c r="BE131" s="1039"/>
      <c r="BF131" s="1087" t="s">
        <v>416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505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506</v>
      </c>
      <c r="W132" s="1097"/>
      <c r="X132" s="1097"/>
      <c r="Y132" s="1097"/>
      <c r="Z132" s="1098"/>
      <c r="AA132" s="1099">
        <v>-4.5246448539999999</v>
      </c>
      <c r="AB132" s="1100"/>
      <c r="AC132" s="1100"/>
      <c r="AD132" s="1100"/>
      <c r="AE132" s="1101"/>
      <c r="AF132" s="1102">
        <v>-4.1754653040000003</v>
      </c>
      <c r="AG132" s="1100"/>
      <c r="AH132" s="1100"/>
      <c r="AI132" s="1100"/>
      <c r="AJ132" s="1101"/>
      <c r="AK132" s="1102">
        <v>-3.726171108</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507</v>
      </c>
      <c r="W133" s="1080"/>
      <c r="X133" s="1080"/>
      <c r="Y133" s="1080"/>
      <c r="Z133" s="1081"/>
      <c r="AA133" s="1082">
        <v>-4.5</v>
      </c>
      <c r="AB133" s="1083"/>
      <c r="AC133" s="1083"/>
      <c r="AD133" s="1083"/>
      <c r="AE133" s="1084"/>
      <c r="AF133" s="1082">
        <v>-4.4000000000000004</v>
      </c>
      <c r="AG133" s="1083"/>
      <c r="AH133" s="1083"/>
      <c r="AI133" s="1083"/>
      <c r="AJ133" s="1084"/>
      <c r="AK133" s="1082">
        <v>-4.0999999999999996</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NgWv5u8+o9L3JNYaH+BqOkV0fg1q0ewLRk/3nAxPOHBiFGJvEPbA0Xes8vdVRY9kUIRmmdy/VD5SWupnVyPug==" saltValue="8XeOrjQTfb2BiBS+OqYl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inkoGChN/TqyNQuBd0m5rhMwTUnhj7nd/Xo0wB4xLVXs4EkUrcX4G5q10eFwwnYGMJfRalnWvs5c7xgTOiQqA==" saltValue="ok2zP7jn/+BSPjOHEg1E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b/itaQtL1o6uMJihXktjjePYeOWDFixMZJywinkqcCeOaM6Tj8dRjNg1r1Dor7gTsRyuJOGqFKIleeVJkxBeA==" saltValue="cN4zd0fFKDCWbJAegx4f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516</v>
      </c>
      <c r="AL9" s="1120"/>
      <c r="AM9" s="1120"/>
      <c r="AN9" s="1121"/>
      <c r="AO9" s="281">
        <v>21531889</v>
      </c>
      <c r="AP9" s="281">
        <v>93758</v>
      </c>
      <c r="AQ9" s="282">
        <v>65050</v>
      </c>
      <c r="AR9" s="283">
        <v>44.1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517</v>
      </c>
      <c r="AL10" s="1120"/>
      <c r="AM10" s="1120"/>
      <c r="AN10" s="1121"/>
      <c r="AO10" s="284">
        <v>248802</v>
      </c>
      <c r="AP10" s="284">
        <v>1083</v>
      </c>
      <c r="AQ10" s="285">
        <v>874</v>
      </c>
      <c r="AR10" s="286">
        <v>23.9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518</v>
      </c>
      <c r="AL11" s="1120"/>
      <c r="AM11" s="1120"/>
      <c r="AN11" s="1121"/>
      <c r="AO11" s="284" t="s">
        <v>519</v>
      </c>
      <c r="AP11" s="284" t="s">
        <v>519</v>
      </c>
      <c r="AQ11" s="285" t="s">
        <v>519</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520</v>
      </c>
      <c r="AL12" s="1120"/>
      <c r="AM12" s="1120"/>
      <c r="AN12" s="1121"/>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521</v>
      </c>
      <c r="AL13" s="1120"/>
      <c r="AM13" s="1120"/>
      <c r="AN13" s="1121"/>
      <c r="AO13" s="284">
        <v>848274</v>
      </c>
      <c r="AP13" s="284">
        <v>3694</v>
      </c>
      <c r="AQ13" s="285">
        <v>2318</v>
      </c>
      <c r="AR13" s="286">
        <v>59.4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522</v>
      </c>
      <c r="AL14" s="1120"/>
      <c r="AM14" s="1120"/>
      <c r="AN14" s="1121"/>
      <c r="AO14" s="284">
        <v>327820</v>
      </c>
      <c r="AP14" s="284">
        <v>1427</v>
      </c>
      <c r="AQ14" s="285">
        <v>1495</v>
      </c>
      <c r="AR14" s="286">
        <v>-4.5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523</v>
      </c>
      <c r="AL15" s="1123"/>
      <c r="AM15" s="1123"/>
      <c r="AN15" s="1124"/>
      <c r="AO15" s="284">
        <v>-992232</v>
      </c>
      <c r="AP15" s="284">
        <v>-4321</v>
      </c>
      <c r="AQ15" s="285">
        <v>-4722</v>
      </c>
      <c r="AR15" s="286">
        <v>-8.5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194</v>
      </c>
      <c r="AL16" s="1123"/>
      <c r="AM16" s="1123"/>
      <c r="AN16" s="1124"/>
      <c r="AO16" s="284">
        <v>21964553</v>
      </c>
      <c r="AP16" s="284">
        <v>95642</v>
      </c>
      <c r="AQ16" s="285">
        <v>65014</v>
      </c>
      <c r="AR16" s="286">
        <v>47.1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528</v>
      </c>
      <c r="AL21" s="1126"/>
      <c r="AM21" s="1126"/>
      <c r="AN21" s="1127"/>
      <c r="AO21" s="297">
        <v>8.2899999999999991</v>
      </c>
      <c r="AP21" s="298">
        <v>6.35</v>
      </c>
      <c r="AQ21" s="299">
        <v>1.94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529</v>
      </c>
      <c r="AL22" s="1126"/>
      <c r="AM22" s="1126"/>
      <c r="AN22" s="1127"/>
      <c r="AO22" s="302">
        <v>99.6</v>
      </c>
      <c r="AP22" s="303">
        <v>98.8</v>
      </c>
      <c r="AQ22" s="304">
        <v>0.8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530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533</v>
      </c>
      <c r="AL32" s="1134"/>
      <c r="AM32" s="1134"/>
      <c r="AN32" s="1135"/>
      <c r="AO32" s="312">
        <v>395439</v>
      </c>
      <c r="AP32" s="312">
        <v>1722</v>
      </c>
      <c r="AQ32" s="313">
        <v>3983</v>
      </c>
      <c r="AR32" s="314">
        <v>-56.8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534</v>
      </c>
      <c r="AL33" s="1134"/>
      <c r="AM33" s="1134"/>
      <c r="AN33" s="1135"/>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535</v>
      </c>
      <c r="AL34" s="1134"/>
      <c r="AM34" s="1134"/>
      <c r="AN34" s="1135"/>
      <c r="AO34" s="312">
        <v>62283</v>
      </c>
      <c r="AP34" s="312">
        <v>271</v>
      </c>
      <c r="AQ34" s="313">
        <v>394</v>
      </c>
      <c r="AR34" s="314">
        <v>-31.2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536</v>
      </c>
      <c r="AL35" s="1134"/>
      <c r="AM35" s="1134"/>
      <c r="AN35" s="1135"/>
      <c r="AO35" s="312" t="s">
        <v>519</v>
      </c>
      <c r="AP35" s="312" t="s">
        <v>519</v>
      </c>
      <c r="AQ35" s="313">
        <v>20</v>
      </c>
      <c r="AR35" s="314" t="s">
        <v>519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537</v>
      </c>
      <c r="AL36" s="1134"/>
      <c r="AM36" s="1134"/>
      <c r="AN36" s="1135"/>
      <c r="AO36" s="312">
        <v>77405</v>
      </c>
      <c r="AP36" s="312">
        <v>337</v>
      </c>
      <c r="AQ36" s="313">
        <v>299</v>
      </c>
      <c r="AR36" s="314">
        <v>12.7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538</v>
      </c>
      <c r="AL37" s="1134"/>
      <c r="AM37" s="1134"/>
      <c r="AN37" s="1135"/>
      <c r="AO37" s="312">
        <v>35448</v>
      </c>
      <c r="AP37" s="312">
        <v>154</v>
      </c>
      <c r="AQ37" s="313">
        <v>1748</v>
      </c>
      <c r="AR37" s="314">
        <v>-91.2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539</v>
      </c>
      <c r="AL38" s="1137"/>
      <c r="AM38" s="1137"/>
      <c r="AN38" s="1138"/>
      <c r="AO38" s="315" t="s">
        <v>519</v>
      </c>
      <c r="AP38" s="315" t="s">
        <v>519</v>
      </c>
      <c r="AQ38" s="316" t="s">
        <v>519</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540</v>
      </c>
      <c r="AL39" s="1137"/>
      <c r="AM39" s="1137"/>
      <c r="AN39" s="1138"/>
      <c r="AO39" s="312" t="s">
        <v>519</v>
      </c>
      <c r="AP39" s="312" t="s">
        <v>519</v>
      </c>
      <c r="AQ39" s="313">
        <v>-12</v>
      </c>
      <c r="AR39" s="314" t="s">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541</v>
      </c>
      <c r="AL40" s="1134"/>
      <c r="AM40" s="1134"/>
      <c r="AN40" s="1135"/>
      <c r="AO40" s="312">
        <v>-2965885</v>
      </c>
      <c r="AP40" s="312">
        <v>-12915</v>
      </c>
      <c r="AQ40" s="313">
        <v>-13579</v>
      </c>
      <c r="AR40" s="314">
        <v>-4.9000000000000004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308</v>
      </c>
      <c r="AL41" s="1140"/>
      <c r="AM41" s="1140"/>
      <c r="AN41" s="1141"/>
      <c r="AO41" s="312">
        <v>-2395310</v>
      </c>
      <c r="AP41" s="312">
        <v>-10430</v>
      </c>
      <c r="AQ41" s="313">
        <v>-7147</v>
      </c>
      <c r="AR41" s="314">
        <v>45.9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511</v>
      </c>
      <c r="AN49" s="1130" t="s">
        <v>545</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17936407</v>
      </c>
      <c r="AN51" s="334">
        <v>80981</v>
      </c>
      <c r="AO51" s="335">
        <v>70.8</v>
      </c>
      <c r="AP51" s="336">
        <v>49796</v>
      </c>
      <c r="AQ51" s="337">
        <v>6.7</v>
      </c>
      <c r="AR51" s="338">
        <v>64.099999999999994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11662471</v>
      </c>
      <c r="AN52" s="342">
        <v>52655</v>
      </c>
      <c r="AO52" s="343">
        <v>59.6</v>
      </c>
      <c r="AP52" s="344">
        <v>37281</v>
      </c>
      <c r="AQ52" s="345">
        <v>14.4</v>
      </c>
      <c r="AR52" s="346">
        <v>45.2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23777200</v>
      </c>
      <c r="AN53" s="334">
        <v>105156</v>
      </c>
      <c r="AO53" s="335">
        <v>29.9</v>
      </c>
      <c r="AP53" s="336">
        <v>51681</v>
      </c>
      <c r="AQ53" s="337">
        <v>3.8</v>
      </c>
      <c r="AR53" s="338">
        <v>26.1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12825786</v>
      </c>
      <c r="AN54" s="342">
        <v>56723</v>
      </c>
      <c r="AO54" s="343">
        <v>7.7</v>
      </c>
      <c r="AP54" s="344">
        <v>37226</v>
      </c>
      <c r="AQ54" s="345">
        <v>-0.1</v>
      </c>
      <c r="AR54" s="346">
        <v>7.8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20816629</v>
      </c>
      <c r="AN55" s="334">
        <v>91876</v>
      </c>
      <c r="AO55" s="335">
        <v>-12.6</v>
      </c>
      <c r="AP55" s="336">
        <v>50465</v>
      </c>
      <c r="AQ55" s="337">
        <v>-2.4</v>
      </c>
      <c r="AR55" s="338">
        <v>-10.199999999999999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10341700</v>
      </c>
      <c r="AN56" s="342">
        <v>45644</v>
      </c>
      <c r="AO56" s="343">
        <v>-19.5</v>
      </c>
      <c r="AP56" s="344">
        <v>34193</v>
      </c>
      <c r="AQ56" s="345">
        <v>-8.1</v>
      </c>
      <c r="AR56" s="346">
        <v>-11.4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13863313</v>
      </c>
      <c r="AN57" s="334">
        <v>61252</v>
      </c>
      <c r="AO57" s="335">
        <v>-33.299999999999997</v>
      </c>
      <c r="AP57" s="336">
        <v>51679</v>
      </c>
      <c r="AQ57" s="337">
        <v>2.4</v>
      </c>
      <c r="AR57" s="338">
        <v>-35.700000000000003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11502653</v>
      </c>
      <c r="AN58" s="342">
        <v>50822</v>
      </c>
      <c r="AO58" s="343">
        <v>11.3</v>
      </c>
      <c r="AP58" s="344">
        <v>35132</v>
      </c>
      <c r="AQ58" s="345">
        <v>2.7</v>
      </c>
      <c r="AR58" s="346">
        <v>8.6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17271134</v>
      </c>
      <c r="AN59" s="334">
        <v>75205</v>
      </c>
      <c r="AO59" s="335">
        <v>22.8</v>
      </c>
      <c r="AP59" s="336">
        <v>49665</v>
      </c>
      <c r="AQ59" s="337">
        <v>-3.9</v>
      </c>
      <c r="AR59" s="338">
        <v>26.7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16086759</v>
      </c>
      <c r="AN60" s="342">
        <v>70048</v>
      </c>
      <c r="AO60" s="343">
        <v>37.799999999999997</v>
      </c>
      <c r="AP60" s="344">
        <v>34678</v>
      </c>
      <c r="AQ60" s="345">
        <v>-1.3</v>
      </c>
      <c r="AR60" s="346">
        <v>39.1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18732937</v>
      </c>
      <c r="AN61" s="349">
        <v>82894</v>
      </c>
      <c r="AO61" s="350">
        <v>15.5</v>
      </c>
      <c r="AP61" s="351">
        <v>50657</v>
      </c>
      <c r="AQ61" s="352">
        <v>1.3</v>
      </c>
      <c r="AR61" s="338">
        <v>14.2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12483874</v>
      </c>
      <c r="AN62" s="342">
        <v>55178</v>
      </c>
      <c r="AO62" s="343">
        <v>19.399999999999999</v>
      </c>
      <c r="AP62" s="344">
        <v>35702</v>
      </c>
      <c r="AQ62" s="345">
        <v>1.5</v>
      </c>
      <c r="AR62" s="346">
        <v>17.899999999999999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wk8x3Ee8nIHRwmtszDwzuqiA4twjMesI01LGebRX1C3ZQL1/oJcCXt+Tw2BTLwm36hMzb+XZmama6PLYQOrnQ==" saltValue="vmH+WkEyHZ0OqrflIFPP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R6yQDpd+SFjV1UBViyp8J/Y4zv7nFqhBC8O5zyCLWIYt+1X8GfKZZpNXwORY8Lz5SYStXaBTyUnV/Dz53mz+cw==" saltValue="S3vLvHeudXKO/mZbDtf1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FgJUm428DXwrZ/tgf6KRe19/p6s0l20CZwYNtbixVmTc2nqYQSDCrSQRKa3cQ4eXG+nJzsvH5FLq2ZGYZymh6w==" saltValue="k+dF/gtsUb4hWI658Wf1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42" t="s">
        <v>3</v>
      </c>
      <c r="D47" s="1142"/>
      <c r="E47" s="1143"/>
      <c r="F47" s="11">
        <v>38.81</v>
      </c>
      <c r="G47" s="12">
        <v>32.47</v>
      </c>
      <c r="H47" s="12">
        <v>30.61</v>
      </c>
      <c r="I47" s="12">
        <v>30.52</v>
      </c>
      <c r="J47" s="13">
        <v>27.46</v>
      </c>
    </row>
    <row r="48" spans="2:10" ht="57.75" customHeight="1" x14ac:dyDescent="0.2">
      <c r="B48" s="14"/>
      <c r="C48" s="1144" t="s">
        <v>4</v>
      </c>
      <c r="D48" s="1144"/>
      <c r="E48" s="1145"/>
      <c r="F48" s="15">
        <v>7.98</v>
      </c>
      <c r="G48" s="16">
        <v>9.1999999999999993</v>
      </c>
      <c r="H48" s="16">
        <v>13.33</v>
      </c>
      <c r="I48" s="16">
        <v>10.46</v>
      </c>
      <c r="J48" s="17">
        <v>8.4499999999999993</v>
      </c>
    </row>
    <row r="49" spans="2:10" ht="57.75" customHeight="1" thickBot="1" x14ac:dyDescent="0.25">
      <c r="B49" s="18"/>
      <c r="C49" s="1146" t="s">
        <v>5</v>
      </c>
      <c r="D49" s="1146"/>
      <c r="E49" s="1147"/>
      <c r="F49" s="19" t="s">
        <v>566</v>
      </c>
      <c r="G49" s="20" t="s">
        <v>567</v>
      </c>
      <c r="H49" s="20">
        <v>2.6</v>
      </c>
      <c r="I49" s="20" t="s">
        <v>568</v>
      </c>
      <c r="J49" s="21" t="s">
        <v>569</v>
      </c>
    </row>
    <row r="50" spans="2:10" ht="13.2" x14ac:dyDescent="0.2"/>
  </sheetData>
  <sheetProtection algorithmName="SHA-512" hashValue="utCBN0+e3H6KAzPnMReQizbbetMxHrcFj69MVEE76NKcpHciBN+vMMxoYHRqe0sqy0S9oq+dK2Xe4IdVtMhbGQ==" saltValue="niM170Z5QW0m6RlyA89s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2024-02-05T00:50:27Z</dcterms:created>
  <dcterms:modified xsi:type="dcterms:W3CDTF">2024-03-15T10:28:27Z</dcterms:modified>
  <cp:category/>
</cp:coreProperties>
</file>