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機関別行政情報の公開請求件数" sheetId="1" r:id="rId1"/>
    <sheet name="実施機関別行政情報の開示請求件数" sheetId="2" r:id="rId2"/>
    <sheet name="請求件数の推移" sheetId="3" r:id="rId3"/>
  </sheets>
  <definedNames>
    <definedName name="_xlnm.Print_Area" localSheetId="0">'実施機関別行政情報の公開請求件数'!$A$1:$P$48</definedName>
    <definedName name="あああ">#REF!</definedName>
    <definedName name="データベース">#REF!</definedName>
  </definedNames>
  <calcPr fullCalcOnLoad="1"/>
</workbook>
</file>

<file path=xl/sharedStrings.xml><?xml version="1.0" encoding="utf-8"?>
<sst xmlns="http://schemas.openxmlformats.org/spreadsheetml/2006/main" count="134" uniqueCount="56">
  <si>
    <t>6月</t>
  </si>
  <si>
    <t>年度</t>
  </si>
  <si>
    <t>情報公開請求件数</t>
  </si>
  <si>
    <t>個人情報開示請求件数</t>
  </si>
  <si>
    <t>情報公開請求及び個人情報開示請求の推移</t>
  </si>
  <si>
    <t>4月</t>
  </si>
  <si>
    <t>実施機関別行政情報の公開請求件数</t>
  </si>
  <si>
    <t>実施機関</t>
  </si>
  <si>
    <t>5月</t>
  </si>
  <si>
    <t>区長</t>
  </si>
  <si>
    <t>請求</t>
  </si>
  <si>
    <t>企画政策部</t>
  </si>
  <si>
    <t>総務部</t>
  </si>
  <si>
    <t>区民部</t>
  </si>
  <si>
    <t>福祉部</t>
  </si>
  <si>
    <t>男女協働子育て支援部</t>
  </si>
  <si>
    <t>保健衛生部</t>
  </si>
  <si>
    <t>都市計画部</t>
  </si>
  <si>
    <t>土木部</t>
  </si>
  <si>
    <t>資源環境部</t>
  </si>
  <si>
    <t>施設管理部</t>
  </si>
  <si>
    <t>会計管理室</t>
  </si>
  <si>
    <t>全部公開</t>
  </si>
  <si>
    <t>未処理</t>
  </si>
  <si>
    <t>教育委員会</t>
  </si>
  <si>
    <t>監査委員</t>
  </si>
  <si>
    <t>選挙管理委員会</t>
  </si>
  <si>
    <t>議会</t>
  </si>
  <si>
    <t>※　請求件数等は主管課別に捉えていますので、実際の請求書の枚数と一致しないことがあります。</t>
  </si>
  <si>
    <t>一部公開</t>
  </si>
  <si>
    <t>実施機関別個人情報の開示等請求件数</t>
  </si>
  <si>
    <t>開示請求</t>
  </si>
  <si>
    <t>全部開示</t>
  </si>
  <si>
    <t>一部開示</t>
  </si>
  <si>
    <t>非開示</t>
  </si>
  <si>
    <t>訂正・削除・利用中止請求</t>
  </si>
  <si>
    <t>訂正請求</t>
  </si>
  <si>
    <t>（全実施機関）</t>
  </si>
  <si>
    <t>削除請求</t>
  </si>
  <si>
    <t>利用中止請求</t>
  </si>
  <si>
    <t>承諾</t>
  </si>
  <si>
    <t>一部承諾</t>
  </si>
  <si>
    <t>不承諾</t>
  </si>
  <si>
    <t>※　請求件数等は主管課別に捉えていますので、実際の請求書の枚数と一致しないこともあります。</t>
  </si>
  <si>
    <t>非公開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</si>
  <si>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</si>
  <si>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</si>
  <si>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</si>
  <si>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</si>
  <si>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</si>
  <si>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</si>
  <si>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</si>
  <si>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</si>
  <si>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</si>
  <si>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</si>
  <si>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件数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</si>
</sst>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  <numFmt numFmtId="181" formatCode="[$-411]ge\.m\.d;@"/>
    <numFmt numFmtId="182" formatCode="#,##0_ "/>
    <numFmt numFmtId="183" formatCode="#,##0_ ;[Red]\-#,##0\ "/>
    <numFmt numFmtId="184" formatCode="0_ "/>
    <numFmt numFmtId="185" formatCode="mmm\-yyyy"/>
    <numFmt numFmtId="186" formatCode="#,##0_);[Red]\(#,##0\)"/>
    <numFmt numFmtId="187" formatCode="[$-411]gee\.mm\.dd"/>
    <numFmt numFmtId="188" formatCode="[$-411]ee\.mm\.dd"/>
    <numFmt numFmtId="189" formatCode="0_);[Red]\(0\)"/>
    <numFmt numFmtId="190" formatCode="[$-411]yyyy&quot;年&quot;mm&quot;月&quot;dd&quot;日&quot;\ dddd"/>
    <numFmt numFmtId="191" formatCode="[$-411]ggge&quot;年&quot;m&quot;月&quot;;@"/>
    <numFmt numFmtId="192" formatCode="[$-411]ggge&quot;年&quot;m&quot;月&quot;"/>
    <numFmt numFmtId="193" formatCode="[$-411]ggge&quot;年&quot;"/>
    <numFmt numFmtId="194" formatCode="[$-FFFF]gggee/mm/dd"/>
    <numFmt numFmtId="195" formatCode="[$-411]ggge&quot;年&quot;m&quot;月&quot;d&quot;日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83" fontId="0" fillId="4" borderId="17" xfId="49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83" fontId="0" fillId="0" borderId="22" xfId="49" applyNumberFormat="1" applyFont="1" applyBorder="1" applyAlignment="1" applyProtection="1">
      <alignment/>
      <protection locked="0"/>
    </xf>
    <xf numFmtId="184" fontId="0" fillId="0" borderId="22" xfId="49" applyNumberFormat="1" applyFont="1" applyBorder="1" applyAlignment="1" applyProtection="1">
      <alignment/>
      <protection locked="0"/>
    </xf>
    <xf numFmtId="183" fontId="0" fillId="4" borderId="22" xfId="49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83" fontId="0" fillId="0" borderId="24" xfId="49" applyNumberFormat="1" applyFont="1" applyBorder="1" applyAlignment="1" applyProtection="1">
      <alignment/>
      <protection locked="0"/>
    </xf>
    <xf numFmtId="183" fontId="0" fillId="0" borderId="24" xfId="49" applyNumberFormat="1" applyFont="1" applyBorder="1" applyAlignment="1" applyProtection="1">
      <alignment horizontal="right"/>
      <protection locked="0"/>
    </xf>
    <xf numFmtId="183" fontId="0" fillId="4" borderId="24" xfId="49" applyNumberFormat="1" applyFont="1" applyFill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25" xfId="0" applyFont="1" applyBorder="1" applyAlignment="1">
      <alignment/>
    </xf>
    <xf numFmtId="183" fontId="0" fillId="0" borderId="26" xfId="49" applyNumberFormat="1" applyFont="1" applyBorder="1" applyAlignment="1" applyProtection="1">
      <alignment/>
      <protection locked="0"/>
    </xf>
    <xf numFmtId="183" fontId="0" fillId="0" borderId="26" xfId="49" applyNumberFormat="1" applyFont="1" applyFill="1" applyBorder="1" applyAlignment="1" applyProtection="1">
      <alignment/>
      <protection locked="0"/>
    </xf>
    <xf numFmtId="183" fontId="0" fillId="4" borderId="26" xfId="4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183" fontId="0" fillId="0" borderId="17" xfId="49" applyNumberFormat="1" applyFont="1" applyBorder="1" applyAlignment="1" applyProtection="1">
      <alignment/>
      <protection locked="0"/>
    </xf>
    <xf numFmtId="183" fontId="0" fillId="0" borderId="17" xfId="49" applyNumberFormat="1" applyFont="1" applyFill="1" applyBorder="1" applyAlignment="1" applyProtection="1">
      <alignment/>
      <protection locked="0"/>
    </xf>
    <xf numFmtId="183" fontId="0" fillId="4" borderId="28" xfId="49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183" fontId="0" fillId="0" borderId="22" xfId="49" applyNumberFormat="1" applyFont="1" applyFill="1" applyBorder="1" applyAlignment="1" applyProtection="1">
      <alignment/>
      <protection locked="0"/>
    </xf>
    <xf numFmtId="183" fontId="0" fillId="0" borderId="24" xfId="49" applyNumberFormat="1" applyFont="1" applyFill="1" applyBorder="1" applyAlignment="1" applyProtection="1">
      <alignment/>
      <protection locked="0"/>
    </xf>
    <xf numFmtId="183" fontId="7" fillId="0" borderId="17" xfId="49" applyNumberFormat="1" applyFont="1" applyBorder="1" applyAlignment="1" applyProtection="1">
      <alignment/>
      <protection locked="0"/>
    </xf>
    <xf numFmtId="183" fontId="7" fillId="4" borderId="17" xfId="49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5" xfId="49" applyNumberFormat="1" applyFont="1" applyBorder="1" applyAlignment="1">
      <alignment/>
    </xf>
    <xf numFmtId="183" fontId="0" fillId="0" borderId="22" xfId="49" applyNumberFormat="1" applyFont="1" applyBorder="1" applyAlignment="1">
      <alignment/>
    </xf>
    <xf numFmtId="183" fontId="0" fillId="0" borderId="24" xfId="49" applyNumberFormat="1" applyFont="1" applyBorder="1" applyAlignment="1">
      <alignment/>
    </xf>
    <xf numFmtId="183" fontId="0" fillId="0" borderId="26" xfId="49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61">
      <alignment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0" fontId="24" fillId="0" borderId="17" xfId="61" applyFont="1" applyBorder="1">
      <alignment vertical="center"/>
      <protection/>
    </xf>
    <xf numFmtId="0" fontId="24" fillId="0" borderId="15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105275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181475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343400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2100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124325" y="0"/>
          <a:ext cx="257175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4095750" y="0"/>
          <a:ext cx="285750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105275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4181475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4343400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2100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4124325" y="0"/>
          <a:ext cx="257175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4095750" y="0"/>
          <a:ext cx="285750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4105275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4181475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343400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105275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4181475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4343400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42100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4124325" y="0"/>
          <a:ext cx="257175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4095750" y="0"/>
          <a:ext cx="285750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4105275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4181475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4343400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41814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4124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412432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95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41148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 flipV="1">
          <a:off x="4171950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41052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133850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7670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981450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057650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219575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08622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000500" y="0"/>
          <a:ext cx="257175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3971925" y="0"/>
          <a:ext cx="285750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981450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4057650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19575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08622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4000500" y="0"/>
          <a:ext cx="257175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3971925" y="0"/>
          <a:ext cx="285750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81450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4057650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219575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981450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4057650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4219575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8622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4000500" y="0"/>
          <a:ext cx="257175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3971925" y="0"/>
          <a:ext cx="285750" cy="0"/>
        </a:xfrm>
        <a:custGeom>
          <a:pathLst>
            <a:path h="6" w="36">
              <a:moveTo>
                <a:pt x="0" y="0"/>
              </a:moveTo>
              <a:lnTo>
                <a:pt x="14" y="6"/>
              </a:lnTo>
              <a:lnTo>
                <a:pt x="36" y="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981450" y="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4057650" y="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4219575" y="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576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0050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0050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97192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9909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 flipV="1">
          <a:off x="40481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98145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100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9528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6</xdr:row>
      <xdr:rowOff>57150</xdr:rowOff>
    </xdr:from>
    <xdr:to>
      <xdr:col>7</xdr:col>
      <xdr:colOff>638175</xdr:colOff>
      <xdr:row>22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209800"/>
          <a:ext cx="56578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Zeros="0" tabSelected="1" zoomScale="75" zoomScaleNormal="75" workbookViewId="0" topLeftCell="A1">
      <pane ySplit="3" topLeftCell="BM4" activePane="bottomLeft" state="frozen"/>
      <selection pane="topLeft" activeCell="D22" sqref="D22"/>
      <selection pane="bottomLeft" activeCell="D22" sqref="D22"/>
    </sheetView>
  </sheetViews>
  <sheetFormatPr defaultColWidth="9.00390625" defaultRowHeight="13.5"/>
  <cols>
    <col min="1" max="1" width="15.125" style="6" bestFit="1" customWidth="1"/>
    <col min="2" max="2" width="5.50390625" style="6" customWidth="1"/>
    <col min="3" max="3" width="16.875" style="6" customWidth="1"/>
    <col min="4" max="15" width="5.00390625" style="6" customWidth="1"/>
    <col min="16" max="16" width="6.25390625" style="6" customWidth="1"/>
    <col min="17" max="16384" width="9.00390625" style="6" customWidth="1"/>
  </cols>
  <sheetData>
    <row r="1" spans="1:15" ht="35.25" customHeight="1">
      <c r="A1" s="3">
        <v>20</v>
      </c>
      <c r="B1" s="4" t="s">
        <v>1</v>
      </c>
      <c r="C1" s="5"/>
      <c r="D1" s="5" t="s">
        <v>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2.5" customHeight="1">
      <c r="A2" s="7" t="s">
        <v>7</v>
      </c>
      <c r="B2" s="8" t="s">
        <v>55</v>
      </c>
      <c r="C2" s="9"/>
      <c r="D2" s="62" t="str">
        <f>A1&amp;"年"</f>
        <v>20年</v>
      </c>
      <c r="E2" s="62"/>
      <c r="F2" s="62"/>
      <c r="G2" s="62"/>
      <c r="H2" s="62"/>
      <c r="I2" s="62"/>
      <c r="J2" s="62"/>
      <c r="K2" s="62"/>
      <c r="L2" s="63"/>
      <c r="M2" s="64" t="str">
        <f>A1+1&amp;"年"</f>
        <v>21年</v>
      </c>
      <c r="N2" s="62"/>
      <c r="O2" s="63"/>
      <c r="P2" s="65" t="s">
        <v>54</v>
      </c>
    </row>
    <row r="3" spans="1:16" ht="15" customHeight="1">
      <c r="A3" s="11"/>
      <c r="B3" s="12"/>
      <c r="C3" s="13"/>
      <c r="D3" s="10" t="s">
        <v>5</v>
      </c>
      <c r="E3" s="14" t="s">
        <v>8</v>
      </c>
      <c r="F3" s="14" t="s">
        <v>0</v>
      </c>
      <c r="G3" s="14" t="s">
        <v>45</v>
      </c>
      <c r="H3" s="14" t="s">
        <v>46</v>
      </c>
      <c r="I3" s="14" t="s">
        <v>47</v>
      </c>
      <c r="J3" s="14" t="s">
        <v>48</v>
      </c>
      <c r="K3" s="14" t="s">
        <v>49</v>
      </c>
      <c r="L3" s="14" t="s">
        <v>50</v>
      </c>
      <c r="M3" s="14" t="s">
        <v>51</v>
      </c>
      <c r="N3" s="14" t="s">
        <v>52</v>
      </c>
      <c r="O3" s="14" t="s">
        <v>53</v>
      </c>
      <c r="P3" s="66"/>
    </row>
    <row r="4" spans="1:16" ht="20.25" customHeight="1">
      <c r="A4" s="15" t="s">
        <v>9</v>
      </c>
      <c r="B4" s="16" t="s">
        <v>10</v>
      </c>
      <c r="C4" s="17"/>
      <c r="D4" s="18">
        <f aca="true" t="shared" si="0" ref="D4:O4">SUM(D5:D15)</f>
        <v>6</v>
      </c>
      <c r="E4" s="18">
        <f t="shared" si="0"/>
        <v>10</v>
      </c>
      <c r="F4" s="18">
        <f t="shared" si="0"/>
        <v>16</v>
      </c>
      <c r="G4" s="18">
        <f t="shared" si="0"/>
        <v>17</v>
      </c>
      <c r="H4" s="18">
        <f t="shared" si="0"/>
        <v>20</v>
      </c>
      <c r="I4" s="18">
        <f t="shared" si="0"/>
        <v>19</v>
      </c>
      <c r="J4" s="18">
        <f t="shared" si="0"/>
        <v>9</v>
      </c>
      <c r="K4" s="18">
        <f t="shared" si="0"/>
        <v>25</v>
      </c>
      <c r="L4" s="18">
        <f t="shared" si="0"/>
        <v>19</v>
      </c>
      <c r="M4" s="18">
        <f t="shared" si="0"/>
        <v>18</v>
      </c>
      <c r="N4" s="18">
        <f t="shared" si="0"/>
        <v>15</v>
      </c>
      <c r="O4" s="18">
        <f t="shared" si="0"/>
        <v>21</v>
      </c>
      <c r="P4" s="18">
        <f aca="true" t="shared" si="1" ref="P4:P44">SUM(D4:O4)</f>
        <v>195</v>
      </c>
    </row>
    <row r="5" spans="1:16" ht="20.25" customHeight="1">
      <c r="A5" s="15"/>
      <c r="B5" s="15"/>
      <c r="C5" s="19" t="s">
        <v>11</v>
      </c>
      <c r="D5" s="20"/>
      <c r="E5" s="20">
        <v>1</v>
      </c>
      <c r="F5" s="21">
        <v>6</v>
      </c>
      <c r="G5" s="20">
        <v>4</v>
      </c>
      <c r="H5" s="20">
        <v>7</v>
      </c>
      <c r="I5" s="20">
        <v>3</v>
      </c>
      <c r="J5" s="20">
        <v>4</v>
      </c>
      <c r="K5" s="20">
        <v>3</v>
      </c>
      <c r="L5" s="20">
        <v>5</v>
      </c>
      <c r="M5" s="20">
        <v>1</v>
      </c>
      <c r="N5" s="20">
        <v>2</v>
      </c>
      <c r="O5" s="20">
        <v>2</v>
      </c>
      <c r="P5" s="22">
        <f t="shared" si="1"/>
        <v>38</v>
      </c>
    </row>
    <row r="6" spans="1:16" ht="20.25" customHeight="1">
      <c r="A6" s="15"/>
      <c r="B6" s="15"/>
      <c r="C6" s="23" t="s">
        <v>12</v>
      </c>
      <c r="D6" s="24"/>
      <c r="E6" s="24">
        <v>1</v>
      </c>
      <c r="F6" s="25"/>
      <c r="G6" s="24">
        <v>1</v>
      </c>
      <c r="H6" s="24">
        <v>1</v>
      </c>
      <c r="I6" s="24">
        <v>2</v>
      </c>
      <c r="J6" s="24">
        <v>2</v>
      </c>
      <c r="K6" s="24">
        <v>1</v>
      </c>
      <c r="L6" s="24">
        <v>2</v>
      </c>
      <c r="M6" s="24">
        <v>1</v>
      </c>
      <c r="N6" s="24"/>
      <c r="O6" s="24"/>
      <c r="P6" s="26">
        <f t="shared" si="1"/>
        <v>11</v>
      </c>
    </row>
    <row r="7" spans="1:16" ht="20.25" customHeight="1">
      <c r="A7" s="15"/>
      <c r="B7" s="15"/>
      <c r="C7" s="23" t="s">
        <v>13</v>
      </c>
      <c r="D7" s="24"/>
      <c r="E7" s="24">
        <v>1</v>
      </c>
      <c r="F7" s="24">
        <v>3</v>
      </c>
      <c r="G7" s="24"/>
      <c r="H7" s="24">
        <v>2</v>
      </c>
      <c r="I7" s="24">
        <v>5</v>
      </c>
      <c r="J7" s="24"/>
      <c r="K7" s="24">
        <v>5</v>
      </c>
      <c r="L7" s="24">
        <v>3</v>
      </c>
      <c r="M7" s="24">
        <v>1</v>
      </c>
      <c r="N7" s="24">
        <v>2</v>
      </c>
      <c r="O7" s="24">
        <v>7</v>
      </c>
      <c r="P7" s="26">
        <f t="shared" si="1"/>
        <v>29</v>
      </c>
    </row>
    <row r="8" spans="1:16" ht="20.25" customHeight="1">
      <c r="A8" s="15"/>
      <c r="B8" s="15"/>
      <c r="C8" s="23" t="s">
        <v>14</v>
      </c>
      <c r="D8" s="24">
        <v>1</v>
      </c>
      <c r="E8" s="24">
        <v>1</v>
      </c>
      <c r="F8" s="24"/>
      <c r="G8" s="24">
        <v>1</v>
      </c>
      <c r="H8" s="24"/>
      <c r="I8" s="24"/>
      <c r="J8" s="24"/>
      <c r="K8" s="24"/>
      <c r="L8" s="24"/>
      <c r="M8" s="24">
        <v>1</v>
      </c>
      <c r="N8" s="24"/>
      <c r="O8" s="24"/>
      <c r="P8" s="26">
        <f t="shared" si="1"/>
        <v>4</v>
      </c>
    </row>
    <row r="9" spans="1:16" ht="25.5" customHeight="1">
      <c r="A9" s="15"/>
      <c r="B9" s="15"/>
      <c r="C9" s="27" t="s">
        <v>15</v>
      </c>
      <c r="D9" s="24">
        <v>1</v>
      </c>
      <c r="E9" s="24">
        <v>2</v>
      </c>
      <c r="F9" s="24">
        <v>1</v>
      </c>
      <c r="G9" s="24"/>
      <c r="H9" s="24">
        <v>4</v>
      </c>
      <c r="I9" s="24">
        <v>1</v>
      </c>
      <c r="J9" s="24"/>
      <c r="K9" s="24">
        <v>4</v>
      </c>
      <c r="L9" s="24">
        <v>2</v>
      </c>
      <c r="M9" s="24"/>
      <c r="N9" s="24">
        <v>3</v>
      </c>
      <c r="O9" s="24">
        <v>1</v>
      </c>
      <c r="P9" s="26">
        <f t="shared" si="1"/>
        <v>19</v>
      </c>
    </row>
    <row r="10" spans="1:16" ht="20.25" customHeight="1">
      <c r="A10" s="15"/>
      <c r="B10" s="15"/>
      <c r="C10" s="23" t="s">
        <v>16</v>
      </c>
      <c r="D10" s="24"/>
      <c r="E10" s="24">
        <v>1</v>
      </c>
      <c r="F10" s="24">
        <v>1</v>
      </c>
      <c r="G10" s="24"/>
      <c r="H10" s="24">
        <v>1</v>
      </c>
      <c r="I10" s="24">
        <v>1</v>
      </c>
      <c r="J10" s="24"/>
      <c r="K10" s="24">
        <v>5</v>
      </c>
      <c r="L10" s="24">
        <v>1</v>
      </c>
      <c r="M10" s="24">
        <v>1</v>
      </c>
      <c r="N10" s="24"/>
      <c r="O10" s="24"/>
      <c r="P10" s="26">
        <f t="shared" si="1"/>
        <v>11</v>
      </c>
    </row>
    <row r="11" spans="1:16" ht="20.25" customHeight="1">
      <c r="A11" s="15"/>
      <c r="B11" s="15"/>
      <c r="C11" s="23" t="s">
        <v>17</v>
      </c>
      <c r="D11" s="24">
        <v>2</v>
      </c>
      <c r="E11" s="24">
        <v>1</v>
      </c>
      <c r="F11" s="24">
        <v>4</v>
      </c>
      <c r="G11" s="25">
        <v>5</v>
      </c>
      <c r="H11" s="24">
        <v>3</v>
      </c>
      <c r="I11" s="24">
        <v>6</v>
      </c>
      <c r="J11" s="24">
        <v>2</v>
      </c>
      <c r="K11" s="24">
        <v>5</v>
      </c>
      <c r="L11" s="24">
        <v>2</v>
      </c>
      <c r="M11" s="24">
        <v>7</v>
      </c>
      <c r="N11" s="24">
        <v>2</v>
      </c>
      <c r="O11" s="24">
        <v>4</v>
      </c>
      <c r="P11" s="26">
        <f t="shared" si="1"/>
        <v>43</v>
      </c>
    </row>
    <row r="12" spans="1:16" ht="20.25" customHeight="1">
      <c r="A12" s="15"/>
      <c r="B12" s="15"/>
      <c r="C12" s="23" t="s">
        <v>18</v>
      </c>
      <c r="D12" s="24"/>
      <c r="E12" s="24"/>
      <c r="F12" s="24">
        <v>1</v>
      </c>
      <c r="G12" s="24">
        <v>3</v>
      </c>
      <c r="H12" s="24"/>
      <c r="I12" s="24">
        <v>1</v>
      </c>
      <c r="J12" s="24"/>
      <c r="K12" s="24"/>
      <c r="L12" s="24">
        <v>1</v>
      </c>
      <c r="M12" s="24"/>
      <c r="N12" s="24"/>
      <c r="O12" s="24">
        <v>1</v>
      </c>
      <c r="P12" s="26">
        <f t="shared" si="1"/>
        <v>7</v>
      </c>
    </row>
    <row r="13" spans="1:16" ht="20.25" customHeight="1">
      <c r="A13" s="15"/>
      <c r="B13" s="15"/>
      <c r="C13" s="23" t="s">
        <v>19</v>
      </c>
      <c r="D13" s="24">
        <v>1</v>
      </c>
      <c r="E13" s="24">
        <v>1</v>
      </c>
      <c r="F13" s="24"/>
      <c r="G13" s="24">
        <v>2</v>
      </c>
      <c r="H13" s="24">
        <v>2</v>
      </c>
      <c r="I13" s="24"/>
      <c r="J13" s="24"/>
      <c r="K13" s="24">
        <v>2</v>
      </c>
      <c r="L13" s="24">
        <v>3</v>
      </c>
      <c r="M13" s="24">
        <v>6</v>
      </c>
      <c r="N13" s="24">
        <v>6</v>
      </c>
      <c r="O13" s="24">
        <v>6</v>
      </c>
      <c r="P13" s="26">
        <f t="shared" si="1"/>
        <v>29</v>
      </c>
    </row>
    <row r="14" spans="1:16" ht="20.25" customHeight="1">
      <c r="A14" s="15"/>
      <c r="B14" s="15"/>
      <c r="C14" s="23" t="s">
        <v>20</v>
      </c>
      <c r="D14" s="24">
        <v>1</v>
      </c>
      <c r="E14" s="24">
        <v>1</v>
      </c>
      <c r="F14" s="24"/>
      <c r="G14" s="24"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6">
        <f t="shared" si="1"/>
        <v>4</v>
      </c>
    </row>
    <row r="15" spans="1:17" ht="20.25" customHeight="1">
      <c r="A15" s="15"/>
      <c r="B15" s="11"/>
      <c r="C15" s="28" t="s">
        <v>21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9"/>
      <c r="P15" s="31">
        <f t="shared" si="1"/>
        <v>0</v>
      </c>
      <c r="Q15" s="32"/>
    </row>
    <row r="16" spans="1:16" ht="20.25" customHeight="1">
      <c r="A16" s="15"/>
      <c r="B16" s="33" t="s">
        <v>22</v>
      </c>
      <c r="C16" s="33"/>
      <c r="D16" s="20">
        <v>2</v>
      </c>
      <c r="E16" s="20">
        <v>5</v>
      </c>
      <c r="F16" s="20">
        <v>11</v>
      </c>
      <c r="G16" s="20">
        <v>6</v>
      </c>
      <c r="H16" s="20">
        <v>9</v>
      </c>
      <c r="I16" s="20">
        <v>9</v>
      </c>
      <c r="J16" s="20">
        <v>2</v>
      </c>
      <c r="K16" s="20">
        <v>10</v>
      </c>
      <c r="L16" s="20">
        <v>7</v>
      </c>
      <c r="M16" s="20">
        <v>10</v>
      </c>
      <c r="N16" s="20">
        <v>7</v>
      </c>
      <c r="O16" s="20">
        <v>4</v>
      </c>
      <c r="P16" s="22">
        <f t="shared" si="1"/>
        <v>82</v>
      </c>
    </row>
    <row r="17" spans="1:16" ht="20.25" customHeight="1">
      <c r="A17" s="15"/>
      <c r="B17" s="34" t="s">
        <v>29</v>
      </c>
      <c r="C17" s="34"/>
      <c r="D17" s="24">
        <v>4</v>
      </c>
      <c r="E17" s="24">
        <v>5</v>
      </c>
      <c r="F17" s="24">
        <v>4</v>
      </c>
      <c r="G17" s="24">
        <v>9</v>
      </c>
      <c r="H17" s="24">
        <v>11</v>
      </c>
      <c r="I17" s="24">
        <v>9</v>
      </c>
      <c r="J17" s="24">
        <v>7</v>
      </c>
      <c r="K17" s="24">
        <v>15</v>
      </c>
      <c r="L17" s="24">
        <v>11</v>
      </c>
      <c r="M17" s="24">
        <v>6</v>
      </c>
      <c r="N17" s="24">
        <v>8</v>
      </c>
      <c r="O17" s="24">
        <v>16</v>
      </c>
      <c r="P17" s="26">
        <f t="shared" si="1"/>
        <v>105</v>
      </c>
    </row>
    <row r="18" spans="1:16" ht="20.25" customHeight="1">
      <c r="A18" s="15"/>
      <c r="B18" s="34" t="s">
        <v>44</v>
      </c>
      <c r="C18" s="34"/>
      <c r="D18" s="24"/>
      <c r="E18" s="24"/>
      <c r="F18" s="24">
        <v>1</v>
      </c>
      <c r="G18" s="24">
        <v>2</v>
      </c>
      <c r="H18" s="24"/>
      <c r="I18" s="24">
        <v>1</v>
      </c>
      <c r="J18" s="24"/>
      <c r="K18" s="24"/>
      <c r="L18" s="24">
        <v>1</v>
      </c>
      <c r="M18" s="24">
        <v>2</v>
      </c>
      <c r="N18" s="24"/>
      <c r="O18" s="24">
        <v>1</v>
      </c>
      <c r="P18" s="26">
        <f t="shared" si="1"/>
        <v>8</v>
      </c>
    </row>
    <row r="19" spans="1:16" ht="20.25" customHeight="1">
      <c r="A19" s="11"/>
      <c r="B19" s="35" t="s">
        <v>23</v>
      </c>
      <c r="C19" s="35"/>
      <c r="D19" s="31">
        <f aca="true" t="shared" si="2" ref="D19:O19">D4-SUM(D16:D18)</f>
        <v>0</v>
      </c>
      <c r="E19" s="31">
        <f t="shared" si="2"/>
        <v>0</v>
      </c>
      <c r="F19" s="31">
        <f t="shared" si="2"/>
        <v>0</v>
      </c>
      <c r="G19" s="31">
        <f t="shared" si="2"/>
        <v>0</v>
      </c>
      <c r="H19" s="31">
        <f t="shared" si="2"/>
        <v>0</v>
      </c>
      <c r="I19" s="31">
        <f t="shared" si="2"/>
        <v>0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  <c r="N19" s="31">
        <f t="shared" si="2"/>
        <v>0</v>
      </c>
      <c r="O19" s="31">
        <f t="shared" si="2"/>
        <v>0</v>
      </c>
      <c r="P19" s="31">
        <f t="shared" si="1"/>
        <v>0</v>
      </c>
    </row>
    <row r="20" spans="1:17" ht="20.25" customHeight="1">
      <c r="A20" s="7" t="s">
        <v>24</v>
      </c>
      <c r="B20" s="36" t="s">
        <v>10</v>
      </c>
      <c r="C20" s="37"/>
      <c r="D20" s="38">
        <v>1</v>
      </c>
      <c r="E20" s="38">
        <v>2</v>
      </c>
      <c r="F20" s="38"/>
      <c r="G20" s="38"/>
      <c r="H20" s="38">
        <v>3</v>
      </c>
      <c r="I20" s="38">
        <v>1</v>
      </c>
      <c r="J20" s="38"/>
      <c r="K20" s="38">
        <v>10</v>
      </c>
      <c r="L20" s="38"/>
      <c r="M20" s="38">
        <v>1</v>
      </c>
      <c r="N20" s="39">
        <v>1</v>
      </c>
      <c r="O20" s="39"/>
      <c r="P20" s="18">
        <f t="shared" si="1"/>
        <v>19</v>
      </c>
      <c r="Q20" s="32"/>
    </row>
    <row r="21" spans="1:16" ht="20.25" customHeight="1">
      <c r="A21" s="16"/>
      <c r="B21" s="33" t="s">
        <v>22</v>
      </c>
      <c r="C21" s="33"/>
      <c r="D21" s="20">
        <v>1</v>
      </c>
      <c r="E21" s="20">
        <v>2</v>
      </c>
      <c r="F21" s="20"/>
      <c r="G21" s="20"/>
      <c r="H21" s="20">
        <v>2</v>
      </c>
      <c r="I21" s="20"/>
      <c r="J21" s="20"/>
      <c r="K21" s="20">
        <v>5</v>
      </c>
      <c r="L21" s="20"/>
      <c r="M21" s="20">
        <v>1</v>
      </c>
      <c r="N21" s="20"/>
      <c r="O21" s="20"/>
      <c r="P21" s="22">
        <f t="shared" si="1"/>
        <v>11</v>
      </c>
    </row>
    <row r="22" spans="1:16" ht="20.25" customHeight="1">
      <c r="A22" s="16"/>
      <c r="B22" s="34" t="s">
        <v>29</v>
      </c>
      <c r="C22" s="34"/>
      <c r="D22" s="24"/>
      <c r="E22" s="24"/>
      <c r="F22" s="24"/>
      <c r="G22" s="24"/>
      <c r="H22" s="24">
        <v>1</v>
      </c>
      <c r="I22" s="24">
        <v>1</v>
      </c>
      <c r="J22" s="24"/>
      <c r="K22" s="24">
        <v>5</v>
      </c>
      <c r="L22" s="24"/>
      <c r="M22" s="24"/>
      <c r="N22" s="24">
        <v>1</v>
      </c>
      <c r="O22" s="24"/>
      <c r="P22" s="40">
        <f t="shared" si="1"/>
        <v>8</v>
      </c>
    </row>
    <row r="23" spans="1:16" ht="20.25" customHeight="1">
      <c r="A23" s="16"/>
      <c r="B23" s="34" t="s">
        <v>44</v>
      </c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6">
        <f t="shared" si="1"/>
        <v>0</v>
      </c>
    </row>
    <row r="24" spans="1:16" ht="20.25" customHeight="1">
      <c r="A24" s="16"/>
      <c r="B24" s="35" t="s">
        <v>23</v>
      </c>
      <c r="C24" s="35"/>
      <c r="D24" s="31">
        <f aca="true" t="shared" si="3" ref="D24:O24">D20-SUM(D21:D23)</f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31">
        <f t="shared" si="3"/>
        <v>0</v>
      </c>
      <c r="I24" s="31">
        <f t="shared" si="3"/>
        <v>0</v>
      </c>
      <c r="J24" s="31">
        <f t="shared" si="3"/>
        <v>0</v>
      </c>
      <c r="K24" s="31">
        <f t="shared" si="3"/>
        <v>0</v>
      </c>
      <c r="L24" s="31">
        <f t="shared" si="3"/>
        <v>0</v>
      </c>
      <c r="M24" s="31">
        <f t="shared" si="3"/>
        <v>0</v>
      </c>
      <c r="N24" s="31">
        <f t="shared" si="3"/>
        <v>0</v>
      </c>
      <c r="O24" s="31">
        <f t="shared" si="3"/>
        <v>0</v>
      </c>
      <c r="P24" s="31">
        <f t="shared" si="1"/>
        <v>0</v>
      </c>
    </row>
    <row r="25" spans="1:17" ht="20.25" customHeight="1">
      <c r="A25" s="7" t="s">
        <v>25</v>
      </c>
      <c r="B25" s="36" t="s">
        <v>10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18">
        <f t="shared" si="1"/>
        <v>0</v>
      </c>
      <c r="Q25" s="32"/>
    </row>
    <row r="26" spans="1:16" ht="20.25" customHeight="1">
      <c r="A26" s="16"/>
      <c r="B26" s="33" t="s">
        <v>22</v>
      </c>
      <c r="C26" s="3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2">
        <f t="shared" si="1"/>
        <v>0</v>
      </c>
    </row>
    <row r="27" spans="1:16" ht="20.25" customHeight="1">
      <c r="A27" s="16"/>
      <c r="B27" s="34" t="s">
        <v>29</v>
      </c>
      <c r="C27" s="3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6">
        <f t="shared" si="1"/>
        <v>0</v>
      </c>
    </row>
    <row r="28" spans="1:16" ht="20.25" customHeight="1">
      <c r="A28" s="16"/>
      <c r="B28" s="34" t="s">
        <v>44</v>
      </c>
      <c r="C28" s="3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>
        <f t="shared" si="1"/>
        <v>0</v>
      </c>
    </row>
    <row r="29" spans="1:16" ht="20.25" customHeight="1">
      <c r="A29" s="16"/>
      <c r="B29" s="35" t="s">
        <v>23</v>
      </c>
      <c r="C29" s="35"/>
      <c r="D29" s="31">
        <f aca="true" t="shared" si="4" ref="D29:O29">D25-SUM(D26:D28)</f>
        <v>0</v>
      </c>
      <c r="E29" s="31">
        <f t="shared" si="4"/>
        <v>0</v>
      </c>
      <c r="F29" s="31">
        <f t="shared" si="4"/>
        <v>0</v>
      </c>
      <c r="G29" s="31">
        <f t="shared" si="4"/>
        <v>0</v>
      </c>
      <c r="H29" s="31">
        <f t="shared" si="4"/>
        <v>0</v>
      </c>
      <c r="I29" s="31">
        <f t="shared" si="4"/>
        <v>0</v>
      </c>
      <c r="J29" s="31">
        <f t="shared" si="4"/>
        <v>0</v>
      </c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31">
        <f t="shared" si="1"/>
        <v>0</v>
      </c>
    </row>
    <row r="30" spans="1:17" ht="20.25" customHeight="1">
      <c r="A30" s="7" t="s">
        <v>26</v>
      </c>
      <c r="B30" s="36" t="s">
        <v>10</v>
      </c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18">
        <f t="shared" si="1"/>
        <v>0</v>
      </c>
      <c r="Q30" s="32"/>
    </row>
    <row r="31" spans="1:16" ht="20.25" customHeight="1">
      <c r="A31" s="16"/>
      <c r="B31" s="33" t="s">
        <v>22</v>
      </c>
      <c r="C31" s="3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2">
        <f t="shared" si="1"/>
        <v>0</v>
      </c>
    </row>
    <row r="32" spans="1:16" ht="20.25" customHeight="1">
      <c r="A32" s="16"/>
      <c r="B32" s="34" t="s">
        <v>29</v>
      </c>
      <c r="C32" s="3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6">
        <f t="shared" si="1"/>
        <v>0</v>
      </c>
    </row>
    <row r="33" spans="1:16" ht="20.25" customHeight="1">
      <c r="A33" s="16"/>
      <c r="B33" s="34" t="s">
        <v>44</v>
      </c>
      <c r="C33" s="3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6">
        <f t="shared" si="1"/>
        <v>0</v>
      </c>
    </row>
    <row r="34" spans="1:16" ht="20.25" customHeight="1">
      <c r="A34" s="16"/>
      <c r="B34" s="35" t="s">
        <v>23</v>
      </c>
      <c r="C34" s="35"/>
      <c r="D34" s="31">
        <f aca="true" t="shared" si="5" ref="D34:O34">D30-SUM(D31:D33)</f>
        <v>0</v>
      </c>
      <c r="E34" s="31">
        <f t="shared" si="5"/>
        <v>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31">
        <f t="shared" si="5"/>
        <v>0</v>
      </c>
      <c r="J34" s="31">
        <f t="shared" si="5"/>
        <v>0</v>
      </c>
      <c r="K34" s="31">
        <f t="shared" si="5"/>
        <v>0</v>
      </c>
      <c r="L34" s="31">
        <f t="shared" si="5"/>
        <v>0</v>
      </c>
      <c r="M34" s="31">
        <f t="shared" si="5"/>
        <v>0</v>
      </c>
      <c r="N34" s="31">
        <f t="shared" si="5"/>
        <v>0</v>
      </c>
      <c r="O34" s="31">
        <f t="shared" si="5"/>
        <v>0</v>
      </c>
      <c r="P34" s="31">
        <f t="shared" si="1"/>
        <v>0</v>
      </c>
    </row>
    <row r="35" spans="1:17" ht="20.25" customHeight="1">
      <c r="A35" s="41" t="s">
        <v>27</v>
      </c>
      <c r="B35" s="36" t="s">
        <v>10</v>
      </c>
      <c r="C35" s="37"/>
      <c r="D35" s="39"/>
      <c r="E35" s="38"/>
      <c r="F35" s="38"/>
      <c r="G35" s="38"/>
      <c r="H35" s="38">
        <v>1</v>
      </c>
      <c r="I35" s="38"/>
      <c r="J35" s="38">
        <v>4</v>
      </c>
      <c r="K35" s="38"/>
      <c r="L35" s="38"/>
      <c r="M35" s="38"/>
      <c r="N35" s="38"/>
      <c r="O35" s="38"/>
      <c r="P35" s="18">
        <f t="shared" si="1"/>
        <v>5</v>
      </c>
      <c r="Q35" s="32"/>
    </row>
    <row r="36" spans="1:16" ht="20.25" customHeight="1">
      <c r="A36" s="16"/>
      <c r="B36" s="33" t="s">
        <v>22</v>
      </c>
      <c r="C36" s="33"/>
      <c r="D36" s="42"/>
      <c r="E36" s="20"/>
      <c r="F36" s="20"/>
      <c r="G36" s="20"/>
      <c r="H36" s="20">
        <v>1</v>
      </c>
      <c r="I36" s="20"/>
      <c r="J36" s="20">
        <v>4</v>
      </c>
      <c r="K36" s="20"/>
      <c r="L36" s="20"/>
      <c r="M36" s="20"/>
      <c r="N36" s="20"/>
      <c r="O36" s="20"/>
      <c r="P36" s="22">
        <f t="shared" si="1"/>
        <v>5</v>
      </c>
    </row>
    <row r="37" spans="1:16" ht="20.25" customHeight="1">
      <c r="A37" s="16"/>
      <c r="B37" s="34" t="s">
        <v>29</v>
      </c>
      <c r="C37" s="34"/>
      <c r="D37" s="4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6">
        <f t="shared" si="1"/>
        <v>0</v>
      </c>
    </row>
    <row r="38" spans="1:16" ht="20.25" customHeight="1">
      <c r="A38" s="16"/>
      <c r="B38" s="34" t="s">
        <v>44</v>
      </c>
      <c r="C38" s="34"/>
      <c r="D38" s="4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6">
        <f t="shared" si="1"/>
        <v>0</v>
      </c>
    </row>
    <row r="39" spans="1:16" ht="20.25" customHeight="1">
      <c r="A39" s="16"/>
      <c r="B39" s="35" t="s">
        <v>23</v>
      </c>
      <c r="C39" s="35"/>
      <c r="D39" s="31">
        <f aca="true" t="shared" si="6" ref="D39:O39">D35-SUM(D36:D38)</f>
        <v>0</v>
      </c>
      <c r="E39" s="31">
        <f t="shared" si="6"/>
        <v>0</v>
      </c>
      <c r="F39" s="31">
        <f t="shared" si="6"/>
        <v>0</v>
      </c>
      <c r="G39" s="31">
        <f t="shared" si="6"/>
        <v>0</v>
      </c>
      <c r="H39" s="31">
        <f t="shared" si="6"/>
        <v>0</v>
      </c>
      <c r="I39" s="31">
        <f t="shared" si="6"/>
        <v>0</v>
      </c>
      <c r="J39" s="31">
        <f t="shared" si="6"/>
        <v>0</v>
      </c>
      <c r="K39" s="31">
        <f t="shared" si="6"/>
        <v>0</v>
      </c>
      <c r="L39" s="31">
        <f t="shared" si="6"/>
        <v>0</v>
      </c>
      <c r="M39" s="31">
        <f t="shared" si="6"/>
        <v>0</v>
      </c>
      <c r="N39" s="31">
        <f t="shared" si="6"/>
        <v>0</v>
      </c>
      <c r="O39" s="31">
        <f t="shared" si="6"/>
        <v>0</v>
      </c>
      <c r="P39" s="31">
        <f t="shared" si="1"/>
        <v>0</v>
      </c>
    </row>
    <row r="40" spans="1:17" ht="20.25" customHeight="1">
      <c r="A40" s="41" t="s">
        <v>54</v>
      </c>
      <c r="B40" s="36" t="s">
        <v>10</v>
      </c>
      <c r="C40" s="37"/>
      <c r="D40" s="44">
        <f aca="true" t="shared" si="7" ref="D40:O40">D4+D20+D25+D30+D35</f>
        <v>7</v>
      </c>
      <c r="E40" s="44">
        <f t="shared" si="7"/>
        <v>12</v>
      </c>
      <c r="F40" s="44">
        <f t="shared" si="7"/>
        <v>16</v>
      </c>
      <c r="G40" s="44">
        <f t="shared" si="7"/>
        <v>17</v>
      </c>
      <c r="H40" s="44">
        <f t="shared" si="7"/>
        <v>24</v>
      </c>
      <c r="I40" s="44">
        <f t="shared" si="7"/>
        <v>20</v>
      </c>
      <c r="J40" s="44">
        <f t="shared" si="7"/>
        <v>13</v>
      </c>
      <c r="K40" s="44">
        <f t="shared" si="7"/>
        <v>35</v>
      </c>
      <c r="L40" s="44">
        <f t="shared" si="7"/>
        <v>19</v>
      </c>
      <c r="M40" s="44">
        <f t="shared" si="7"/>
        <v>19</v>
      </c>
      <c r="N40" s="44">
        <f t="shared" si="7"/>
        <v>16</v>
      </c>
      <c r="O40" s="44">
        <f t="shared" si="7"/>
        <v>21</v>
      </c>
      <c r="P40" s="45">
        <f t="shared" si="1"/>
        <v>219</v>
      </c>
      <c r="Q40" s="32"/>
    </row>
    <row r="41" spans="1:16" ht="20.25" customHeight="1">
      <c r="A41" s="16"/>
      <c r="B41" s="33" t="s">
        <v>22</v>
      </c>
      <c r="C41" s="33"/>
      <c r="D41" s="20">
        <f aca="true" t="shared" si="8" ref="D41:O41">D16+D21+D26+D31+D36</f>
        <v>3</v>
      </c>
      <c r="E41" s="20">
        <f t="shared" si="8"/>
        <v>7</v>
      </c>
      <c r="F41" s="20">
        <f t="shared" si="8"/>
        <v>11</v>
      </c>
      <c r="G41" s="20">
        <f t="shared" si="8"/>
        <v>6</v>
      </c>
      <c r="H41" s="20">
        <f t="shared" si="8"/>
        <v>12</v>
      </c>
      <c r="I41" s="20">
        <f t="shared" si="8"/>
        <v>9</v>
      </c>
      <c r="J41" s="20">
        <f t="shared" si="8"/>
        <v>6</v>
      </c>
      <c r="K41" s="20">
        <f t="shared" si="8"/>
        <v>15</v>
      </c>
      <c r="L41" s="20">
        <f t="shared" si="8"/>
        <v>7</v>
      </c>
      <c r="M41" s="20">
        <f t="shared" si="8"/>
        <v>11</v>
      </c>
      <c r="N41" s="20">
        <f t="shared" si="8"/>
        <v>7</v>
      </c>
      <c r="O41" s="20">
        <f t="shared" si="8"/>
        <v>4</v>
      </c>
      <c r="P41" s="22">
        <f t="shared" si="1"/>
        <v>98</v>
      </c>
    </row>
    <row r="42" spans="1:16" ht="20.25" customHeight="1">
      <c r="A42" s="16"/>
      <c r="B42" s="34" t="s">
        <v>29</v>
      </c>
      <c r="C42" s="34"/>
      <c r="D42" s="24">
        <f aca="true" t="shared" si="9" ref="D42:O42">D17+D22+D27+D32+D37</f>
        <v>4</v>
      </c>
      <c r="E42" s="24">
        <f t="shared" si="9"/>
        <v>5</v>
      </c>
      <c r="F42" s="24">
        <f t="shared" si="9"/>
        <v>4</v>
      </c>
      <c r="G42" s="24">
        <f t="shared" si="9"/>
        <v>9</v>
      </c>
      <c r="H42" s="24">
        <f t="shared" si="9"/>
        <v>12</v>
      </c>
      <c r="I42" s="24">
        <f t="shared" si="9"/>
        <v>10</v>
      </c>
      <c r="J42" s="24">
        <f t="shared" si="9"/>
        <v>7</v>
      </c>
      <c r="K42" s="24">
        <f t="shared" si="9"/>
        <v>20</v>
      </c>
      <c r="L42" s="24">
        <f t="shared" si="9"/>
        <v>11</v>
      </c>
      <c r="M42" s="24">
        <f t="shared" si="9"/>
        <v>6</v>
      </c>
      <c r="N42" s="24">
        <f t="shared" si="9"/>
        <v>9</v>
      </c>
      <c r="O42" s="24">
        <f t="shared" si="9"/>
        <v>16</v>
      </c>
      <c r="P42" s="26">
        <f t="shared" si="1"/>
        <v>113</v>
      </c>
    </row>
    <row r="43" spans="1:16" ht="20.25" customHeight="1">
      <c r="A43" s="16"/>
      <c r="B43" s="34" t="s">
        <v>44</v>
      </c>
      <c r="C43" s="34"/>
      <c r="D43" s="24">
        <f aca="true" t="shared" si="10" ref="D43:O43">D18+D23+D28+D33+D38</f>
        <v>0</v>
      </c>
      <c r="E43" s="24">
        <f t="shared" si="10"/>
        <v>0</v>
      </c>
      <c r="F43" s="24">
        <f t="shared" si="10"/>
        <v>1</v>
      </c>
      <c r="G43" s="24">
        <f t="shared" si="10"/>
        <v>2</v>
      </c>
      <c r="H43" s="24">
        <f t="shared" si="10"/>
        <v>0</v>
      </c>
      <c r="I43" s="24">
        <f t="shared" si="10"/>
        <v>1</v>
      </c>
      <c r="J43" s="24">
        <f t="shared" si="10"/>
        <v>0</v>
      </c>
      <c r="K43" s="24">
        <f t="shared" si="10"/>
        <v>0</v>
      </c>
      <c r="L43" s="24">
        <f t="shared" si="10"/>
        <v>1</v>
      </c>
      <c r="M43" s="24">
        <f t="shared" si="10"/>
        <v>2</v>
      </c>
      <c r="N43" s="24">
        <f t="shared" si="10"/>
        <v>0</v>
      </c>
      <c r="O43" s="24">
        <f t="shared" si="10"/>
        <v>1</v>
      </c>
      <c r="P43" s="26">
        <f t="shared" si="1"/>
        <v>8</v>
      </c>
    </row>
    <row r="44" spans="1:16" ht="20.25" customHeight="1">
      <c r="A44" s="46"/>
      <c r="B44" s="35" t="s">
        <v>23</v>
      </c>
      <c r="C44" s="35"/>
      <c r="D44" s="31">
        <f aca="true" t="shared" si="11" ref="D44:O44">D19+D24+D29+D34+D39</f>
        <v>0</v>
      </c>
      <c r="E44" s="31">
        <f t="shared" si="11"/>
        <v>0</v>
      </c>
      <c r="F44" s="31">
        <f t="shared" si="11"/>
        <v>0</v>
      </c>
      <c r="G44" s="31">
        <f t="shared" si="11"/>
        <v>0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11"/>
        <v>0</v>
      </c>
      <c r="O44" s="31">
        <f t="shared" si="11"/>
        <v>0</v>
      </c>
      <c r="P44" s="31">
        <f t="shared" si="1"/>
        <v>0</v>
      </c>
    </row>
    <row r="45" ht="13.5">
      <c r="Q45" s="32"/>
    </row>
    <row r="46" spans="1:17" ht="13.5">
      <c r="A46" s="6" t="s">
        <v>28</v>
      </c>
      <c r="Q46" s="32"/>
    </row>
    <row r="47" ht="13.5">
      <c r="Q47" s="32"/>
    </row>
    <row r="48" ht="13.5">
      <c r="Q48" s="32"/>
    </row>
    <row r="49" spans="9:17" ht="13.5">
      <c r="I49" s="47"/>
      <c r="Q49" s="32"/>
    </row>
    <row r="50" ht="13.5">
      <c r="Q50" s="32"/>
    </row>
    <row r="51" ht="13.5">
      <c r="Q51" s="32"/>
    </row>
  </sheetData>
  <mergeCells count="3">
    <mergeCell ref="D2:L2"/>
    <mergeCell ref="M2:O2"/>
    <mergeCell ref="P2:P3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showZeros="0" workbookViewId="0" topLeftCell="A1">
      <selection activeCell="K19" sqref="K19"/>
    </sheetView>
  </sheetViews>
  <sheetFormatPr defaultColWidth="9.00390625" defaultRowHeight="13.5"/>
  <cols>
    <col min="1" max="1" width="15.375" style="6" customWidth="1"/>
    <col min="2" max="2" width="5.50390625" style="6" customWidth="1"/>
    <col min="3" max="3" width="15.00390625" style="6" bestFit="1" customWidth="1"/>
    <col min="4" max="16" width="5.00390625" style="6" customWidth="1"/>
    <col min="17" max="16384" width="9.00390625" style="6" customWidth="1"/>
  </cols>
  <sheetData>
    <row r="1" ht="27" customHeight="1"/>
    <row r="2" spans="1:15" ht="36.75" customHeight="1">
      <c r="A2" s="1">
        <v>20</v>
      </c>
      <c r="B2" s="2" t="s">
        <v>1</v>
      </c>
      <c r="C2" s="5"/>
      <c r="D2" s="5" t="s">
        <v>30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20.25" customHeight="1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22.5" customHeight="1">
      <c r="A4" s="7" t="s">
        <v>7</v>
      </c>
      <c r="B4" s="8" t="s">
        <v>55</v>
      </c>
      <c r="C4" s="9"/>
      <c r="D4" s="62" t="str">
        <f>A2&amp;"年"</f>
        <v>20年</v>
      </c>
      <c r="E4" s="62"/>
      <c r="F4" s="62"/>
      <c r="G4" s="62"/>
      <c r="H4" s="62"/>
      <c r="I4" s="62"/>
      <c r="J4" s="62"/>
      <c r="K4" s="62"/>
      <c r="L4" s="63"/>
      <c r="M4" s="64" t="str">
        <f>A2+1&amp;"年"</f>
        <v>21年</v>
      </c>
      <c r="N4" s="62"/>
      <c r="O4" s="63"/>
      <c r="P4" s="65" t="s">
        <v>54</v>
      </c>
    </row>
    <row r="5" spans="1:16" ht="15" customHeight="1">
      <c r="A5" s="11"/>
      <c r="B5" s="12"/>
      <c r="C5" s="13"/>
      <c r="D5" s="10" t="s">
        <v>5</v>
      </c>
      <c r="E5" s="14" t="s">
        <v>8</v>
      </c>
      <c r="F5" s="14" t="s">
        <v>0</v>
      </c>
      <c r="G5" s="14" t="s">
        <v>45</v>
      </c>
      <c r="H5" s="14" t="s">
        <v>46</v>
      </c>
      <c r="I5" s="14" t="s">
        <v>47</v>
      </c>
      <c r="J5" s="14" t="s">
        <v>48</v>
      </c>
      <c r="K5" s="14" t="s">
        <v>49</v>
      </c>
      <c r="L5" s="14" t="s">
        <v>50</v>
      </c>
      <c r="M5" s="14" t="s">
        <v>51</v>
      </c>
      <c r="N5" s="14" t="s">
        <v>52</v>
      </c>
      <c r="O5" s="14" t="s">
        <v>53</v>
      </c>
      <c r="P5" s="66"/>
    </row>
    <row r="6" spans="1:16" ht="20.25" customHeight="1">
      <c r="A6" s="7" t="s">
        <v>9</v>
      </c>
      <c r="B6" s="8" t="s">
        <v>10</v>
      </c>
      <c r="C6" s="9"/>
      <c r="D6" s="38">
        <v>3</v>
      </c>
      <c r="E6" s="38">
        <v>6</v>
      </c>
      <c r="F6" s="38">
        <v>6</v>
      </c>
      <c r="G6" s="38">
        <v>6</v>
      </c>
      <c r="H6" s="38">
        <v>3</v>
      </c>
      <c r="I6" s="38">
        <v>2</v>
      </c>
      <c r="J6" s="38">
        <v>4</v>
      </c>
      <c r="K6" s="38">
        <v>3</v>
      </c>
      <c r="L6" s="38">
        <v>1</v>
      </c>
      <c r="M6" s="38">
        <v>4</v>
      </c>
      <c r="N6" s="38">
        <v>8</v>
      </c>
      <c r="O6" s="38">
        <v>6</v>
      </c>
      <c r="P6" s="18">
        <f aca="true" t="shared" si="0" ref="P6:P35">SUM(D6:O6)</f>
        <v>52</v>
      </c>
    </row>
    <row r="7" spans="1:16" ht="20.25" customHeight="1">
      <c r="A7" s="15"/>
      <c r="B7" s="19" t="s">
        <v>32</v>
      </c>
      <c r="C7" s="51"/>
      <c r="D7" s="20">
        <v>2</v>
      </c>
      <c r="E7" s="20">
        <v>6</v>
      </c>
      <c r="F7" s="20">
        <v>1</v>
      </c>
      <c r="G7" s="20"/>
      <c r="H7" s="20"/>
      <c r="I7" s="20"/>
      <c r="J7" s="20">
        <v>1</v>
      </c>
      <c r="K7" s="20">
        <v>2</v>
      </c>
      <c r="L7" s="20">
        <v>1</v>
      </c>
      <c r="M7" s="20">
        <v>2</v>
      </c>
      <c r="N7" s="20">
        <v>4</v>
      </c>
      <c r="O7" s="20">
        <v>3</v>
      </c>
      <c r="P7" s="22">
        <f t="shared" si="0"/>
        <v>22</v>
      </c>
    </row>
    <row r="8" spans="1:16" ht="20.25" customHeight="1">
      <c r="A8" s="15"/>
      <c r="B8" s="23" t="s">
        <v>33</v>
      </c>
      <c r="C8" s="52"/>
      <c r="D8" s="24"/>
      <c r="E8" s="24"/>
      <c r="F8" s="24">
        <v>1</v>
      </c>
      <c r="G8" s="24">
        <v>1</v>
      </c>
      <c r="H8" s="24"/>
      <c r="I8" s="24"/>
      <c r="J8" s="24">
        <v>2</v>
      </c>
      <c r="K8" s="24">
        <v>1</v>
      </c>
      <c r="L8" s="24"/>
      <c r="M8" s="24">
        <v>1</v>
      </c>
      <c r="N8" s="24">
        <v>1</v>
      </c>
      <c r="O8" s="24">
        <v>1</v>
      </c>
      <c r="P8" s="26">
        <f t="shared" si="0"/>
        <v>8</v>
      </c>
    </row>
    <row r="9" spans="1:16" ht="20.25" customHeight="1">
      <c r="A9" s="15"/>
      <c r="B9" s="23" t="s">
        <v>34</v>
      </c>
      <c r="C9" s="52"/>
      <c r="D9" s="24">
        <v>1</v>
      </c>
      <c r="E9" s="24"/>
      <c r="F9" s="24">
        <v>4</v>
      </c>
      <c r="G9" s="24">
        <v>5</v>
      </c>
      <c r="H9" s="24">
        <v>3</v>
      </c>
      <c r="I9" s="24">
        <v>2</v>
      </c>
      <c r="J9" s="24">
        <v>1</v>
      </c>
      <c r="K9" s="24"/>
      <c r="L9" s="24"/>
      <c r="M9" s="24">
        <v>1</v>
      </c>
      <c r="N9" s="24">
        <v>3</v>
      </c>
      <c r="O9" s="24">
        <v>2</v>
      </c>
      <c r="P9" s="26">
        <f t="shared" si="0"/>
        <v>22</v>
      </c>
    </row>
    <row r="10" spans="1:16" ht="20.25" customHeight="1">
      <c r="A10" s="15"/>
      <c r="B10" s="28" t="s">
        <v>23</v>
      </c>
      <c r="C10" s="53"/>
      <c r="D10" s="31">
        <f aca="true" t="shared" si="1" ref="D10:O10">D6-SUM(D7:D9)</f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1">
        <f t="shared" si="1"/>
        <v>0</v>
      </c>
      <c r="O10" s="31">
        <f t="shared" si="1"/>
        <v>0</v>
      </c>
      <c r="P10" s="31">
        <f t="shared" si="0"/>
        <v>0</v>
      </c>
    </row>
    <row r="11" spans="1:16" ht="20.25" customHeight="1">
      <c r="A11" s="7" t="s">
        <v>24</v>
      </c>
      <c r="B11" s="8" t="s">
        <v>10</v>
      </c>
      <c r="C11" s="9"/>
      <c r="D11" s="38">
        <v>1</v>
      </c>
      <c r="E11" s="38"/>
      <c r="F11" s="38"/>
      <c r="G11" s="38"/>
      <c r="H11" s="38"/>
      <c r="I11" s="38"/>
      <c r="J11" s="38">
        <v>1</v>
      </c>
      <c r="K11" s="38"/>
      <c r="L11" s="38"/>
      <c r="M11" s="38"/>
      <c r="N11" s="38"/>
      <c r="O11" s="38"/>
      <c r="P11" s="18">
        <f t="shared" si="0"/>
        <v>2</v>
      </c>
    </row>
    <row r="12" spans="1:16" ht="20.25" customHeight="1">
      <c r="A12" s="15"/>
      <c r="B12" s="19" t="s">
        <v>32</v>
      </c>
      <c r="C12" s="51"/>
      <c r="D12" s="20">
        <v>1</v>
      </c>
      <c r="E12" s="20"/>
      <c r="F12" s="20"/>
      <c r="G12" s="20"/>
      <c r="H12" s="20"/>
      <c r="I12" s="20"/>
      <c r="J12" s="20">
        <v>1</v>
      </c>
      <c r="K12" s="20"/>
      <c r="L12" s="20"/>
      <c r="M12" s="20"/>
      <c r="N12" s="20"/>
      <c r="O12" s="20"/>
      <c r="P12" s="22">
        <f t="shared" si="0"/>
        <v>2</v>
      </c>
    </row>
    <row r="13" spans="1:16" ht="20.25" customHeight="1">
      <c r="A13" s="15"/>
      <c r="B13" s="23" t="s">
        <v>33</v>
      </c>
      <c r="C13" s="52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6">
        <f t="shared" si="0"/>
        <v>0</v>
      </c>
    </row>
    <row r="14" spans="1:16" ht="20.25" customHeight="1">
      <c r="A14" s="15"/>
      <c r="B14" s="23" t="s">
        <v>34</v>
      </c>
      <c r="C14" s="52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6">
        <f t="shared" si="0"/>
        <v>0</v>
      </c>
    </row>
    <row r="15" spans="1:16" ht="20.25" customHeight="1">
      <c r="A15" s="15"/>
      <c r="B15" s="28" t="s">
        <v>23</v>
      </c>
      <c r="C15" s="53"/>
      <c r="D15" s="31">
        <f aca="true" t="shared" si="2" ref="D15:O15">D11-SUM(D12:D14)</f>
        <v>0</v>
      </c>
      <c r="E15" s="31">
        <f t="shared" si="2"/>
        <v>0</v>
      </c>
      <c r="F15" s="31">
        <f t="shared" si="2"/>
        <v>0</v>
      </c>
      <c r="G15" s="31">
        <f t="shared" si="2"/>
        <v>0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 t="shared" si="0"/>
        <v>0</v>
      </c>
    </row>
    <row r="16" spans="1:16" ht="20.25" customHeight="1">
      <c r="A16" s="7" t="s">
        <v>25</v>
      </c>
      <c r="B16" s="8" t="s">
        <v>10</v>
      </c>
      <c r="C16" s="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8">
        <f t="shared" si="0"/>
        <v>0</v>
      </c>
    </row>
    <row r="17" spans="1:16" ht="20.25" customHeight="1">
      <c r="A17" s="15"/>
      <c r="B17" s="19" t="s">
        <v>32</v>
      </c>
      <c r="C17" s="5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2">
        <f t="shared" si="0"/>
        <v>0</v>
      </c>
    </row>
    <row r="18" spans="1:16" ht="20.25" customHeight="1">
      <c r="A18" s="15"/>
      <c r="B18" s="23" t="s">
        <v>33</v>
      </c>
      <c r="C18" s="5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6">
        <f t="shared" si="0"/>
        <v>0</v>
      </c>
    </row>
    <row r="19" spans="1:16" ht="20.25" customHeight="1">
      <c r="A19" s="15"/>
      <c r="B19" s="23" t="s">
        <v>34</v>
      </c>
      <c r="C19" s="5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6">
        <f t="shared" si="0"/>
        <v>0</v>
      </c>
    </row>
    <row r="20" spans="1:16" ht="20.25" customHeight="1">
      <c r="A20" s="15"/>
      <c r="B20" s="28" t="s">
        <v>23</v>
      </c>
      <c r="C20" s="53"/>
      <c r="D20" s="31">
        <f aca="true" t="shared" si="3" ref="D20:O20">D16-SUM(D17:D19)</f>
        <v>0</v>
      </c>
      <c r="E20" s="31">
        <f t="shared" si="3"/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31">
        <f t="shared" si="3"/>
        <v>0</v>
      </c>
      <c r="L20" s="31">
        <f t="shared" si="3"/>
        <v>0</v>
      </c>
      <c r="M20" s="31">
        <f t="shared" si="3"/>
        <v>0</v>
      </c>
      <c r="N20" s="31">
        <f t="shared" si="3"/>
        <v>0</v>
      </c>
      <c r="O20" s="31">
        <f t="shared" si="3"/>
        <v>0</v>
      </c>
      <c r="P20" s="31">
        <f t="shared" si="0"/>
        <v>0</v>
      </c>
    </row>
    <row r="21" spans="1:16" ht="20.25" customHeight="1">
      <c r="A21" s="7" t="s">
        <v>26</v>
      </c>
      <c r="B21" s="8" t="s">
        <v>10</v>
      </c>
      <c r="C21" s="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8">
        <f t="shared" si="0"/>
        <v>0</v>
      </c>
    </row>
    <row r="22" spans="1:16" ht="20.25" customHeight="1">
      <c r="A22" s="15"/>
      <c r="B22" s="19" t="s">
        <v>32</v>
      </c>
      <c r="C22" s="5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>
        <f t="shared" si="0"/>
        <v>0</v>
      </c>
    </row>
    <row r="23" spans="1:16" ht="20.25" customHeight="1">
      <c r="A23" s="15"/>
      <c r="B23" s="23" t="s">
        <v>33</v>
      </c>
      <c r="C23" s="5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6">
        <f t="shared" si="0"/>
        <v>0</v>
      </c>
    </row>
    <row r="24" spans="1:16" ht="20.25" customHeight="1">
      <c r="A24" s="15"/>
      <c r="B24" s="23" t="s">
        <v>34</v>
      </c>
      <c r="C24" s="5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6">
        <f t="shared" si="0"/>
        <v>0</v>
      </c>
    </row>
    <row r="25" spans="1:16" ht="20.25" customHeight="1">
      <c r="A25" s="15"/>
      <c r="B25" s="28" t="s">
        <v>23</v>
      </c>
      <c r="C25" s="53"/>
      <c r="D25" s="31">
        <f aca="true" t="shared" si="4" ref="D25:O25">D21-SUM(D22:D24)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 t="shared" si="4"/>
        <v>0</v>
      </c>
      <c r="I25" s="31">
        <f t="shared" si="4"/>
        <v>0</v>
      </c>
      <c r="J25" s="31">
        <f t="shared" si="4"/>
        <v>0</v>
      </c>
      <c r="K25" s="31">
        <f t="shared" si="4"/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31">
        <f t="shared" si="0"/>
        <v>0</v>
      </c>
    </row>
    <row r="26" spans="1:16" ht="20.25" customHeight="1">
      <c r="A26" s="7" t="s">
        <v>27</v>
      </c>
      <c r="B26" s="8" t="s">
        <v>10</v>
      </c>
      <c r="C26" s="9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8">
        <f t="shared" si="0"/>
        <v>0</v>
      </c>
    </row>
    <row r="27" spans="1:16" ht="20.25" customHeight="1">
      <c r="A27" s="15"/>
      <c r="B27" s="54" t="s">
        <v>32</v>
      </c>
      <c r="C27" s="5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>
        <f t="shared" si="0"/>
        <v>0</v>
      </c>
    </row>
    <row r="28" spans="1:16" ht="20.25" customHeight="1">
      <c r="A28" s="15"/>
      <c r="B28" s="55" t="s">
        <v>33</v>
      </c>
      <c r="C28" s="5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>
        <f t="shared" si="0"/>
        <v>0</v>
      </c>
    </row>
    <row r="29" spans="1:16" ht="20.25" customHeight="1">
      <c r="A29" s="15"/>
      <c r="B29" s="55" t="s">
        <v>34</v>
      </c>
      <c r="C29" s="5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6">
        <f t="shared" si="0"/>
        <v>0</v>
      </c>
    </row>
    <row r="30" spans="1:16" ht="20.25" customHeight="1">
      <c r="A30" s="11"/>
      <c r="B30" s="56" t="s">
        <v>23</v>
      </c>
      <c r="C30" s="53"/>
      <c r="D30" s="31">
        <f aca="true" t="shared" si="5" ref="D30:O30">D26-SUM(D27:D29)</f>
        <v>0</v>
      </c>
      <c r="E30" s="31">
        <f t="shared" si="5"/>
        <v>0</v>
      </c>
      <c r="F30" s="31">
        <f t="shared" si="5"/>
        <v>0</v>
      </c>
      <c r="G30" s="31">
        <f t="shared" si="5"/>
        <v>0</v>
      </c>
      <c r="H30" s="31">
        <f t="shared" si="5"/>
        <v>0</v>
      </c>
      <c r="I30" s="31">
        <f t="shared" si="5"/>
        <v>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31">
        <f t="shared" si="0"/>
        <v>0</v>
      </c>
    </row>
    <row r="31" spans="1:16" ht="20.25" customHeight="1">
      <c r="A31" s="7" t="s">
        <v>54</v>
      </c>
      <c r="B31" s="8" t="s">
        <v>10</v>
      </c>
      <c r="C31" s="9"/>
      <c r="D31" s="18">
        <f aca="true" t="shared" si="6" ref="D31:O31">D6+D11+D16+D21+D26</f>
        <v>4</v>
      </c>
      <c r="E31" s="18">
        <f t="shared" si="6"/>
        <v>6</v>
      </c>
      <c r="F31" s="18">
        <f t="shared" si="6"/>
        <v>6</v>
      </c>
      <c r="G31" s="18">
        <f t="shared" si="6"/>
        <v>6</v>
      </c>
      <c r="H31" s="18">
        <f t="shared" si="6"/>
        <v>3</v>
      </c>
      <c r="I31" s="18">
        <f t="shared" si="6"/>
        <v>2</v>
      </c>
      <c r="J31" s="18">
        <f t="shared" si="6"/>
        <v>5</v>
      </c>
      <c r="K31" s="18">
        <f t="shared" si="6"/>
        <v>3</v>
      </c>
      <c r="L31" s="18">
        <f t="shared" si="6"/>
        <v>1</v>
      </c>
      <c r="M31" s="18">
        <f t="shared" si="6"/>
        <v>4</v>
      </c>
      <c r="N31" s="18">
        <f t="shared" si="6"/>
        <v>8</v>
      </c>
      <c r="O31" s="18">
        <f t="shared" si="6"/>
        <v>6</v>
      </c>
      <c r="P31" s="18">
        <f t="shared" si="0"/>
        <v>54</v>
      </c>
    </row>
    <row r="32" spans="1:16" ht="20.25" customHeight="1">
      <c r="A32" s="15"/>
      <c r="B32" s="19" t="s">
        <v>32</v>
      </c>
      <c r="C32" s="51"/>
      <c r="D32" s="22">
        <f aca="true" t="shared" si="7" ref="D32:O32">D7+D12+D17+D22+D27</f>
        <v>3</v>
      </c>
      <c r="E32" s="22">
        <f t="shared" si="7"/>
        <v>6</v>
      </c>
      <c r="F32" s="22">
        <f t="shared" si="7"/>
        <v>1</v>
      </c>
      <c r="G32" s="22">
        <f t="shared" si="7"/>
        <v>0</v>
      </c>
      <c r="H32" s="22">
        <f t="shared" si="7"/>
        <v>0</v>
      </c>
      <c r="I32" s="22">
        <f t="shared" si="7"/>
        <v>0</v>
      </c>
      <c r="J32" s="22">
        <f t="shared" si="7"/>
        <v>2</v>
      </c>
      <c r="K32" s="22">
        <f t="shared" si="7"/>
        <v>2</v>
      </c>
      <c r="L32" s="22">
        <f t="shared" si="7"/>
        <v>1</v>
      </c>
      <c r="M32" s="22">
        <f t="shared" si="7"/>
        <v>2</v>
      </c>
      <c r="N32" s="22">
        <f t="shared" si="7"/>
        <v>4</v>
      </c>
      <c r="O32" s="22">
        <f t="shared" si="7"/>
        <v>3</v>
      </c>
      <c r="P32" s="22">
        <f t="shared" si="0"/>
        <v>24</v>
      </c>
    </row>
    <row r="33" spans="1:16" ht="20.25" customHeight="1">
      <c r="A33" s="15"/>
      <c r="B33" s="23" t="s">
        <v>33</v>
      </c>
      <c r="C33" s="52"/>
      <c r="D33" s="26">
        <f aca="true" t="shared" si="8" ref="D33:O33">D8+D13+D18+D23+D28</f>
        <v>0</v>
      </c>
      <c r="E33" s="26">
        <f t="shared" si="8"/>
        <v>0</v>
      </c>
      <c r="F33" s="26">
        <f t="shared" si="8"/>
        <v>1</v>
      </c>
      <c r="G33" s="26">
        <f t="shared" si="8"/>
        <v>1</v>
      </c>
      <c r="H33" s="26">
        <f t="shared" si="8"/>
        <v>0</v>
      </c>
      <c r="I33" s="26">
        <f t="shared" si="8"/>
        <v>0</v>
      </c>
      <c r="J33" s="26">
        <f t="shared" si="8"/>
        <v>2</v>
      </c>
      <c r="K33" s="26">
        <f t="shared" si="8"/>
        <v>1</v>
      </c>
      <c r="L33" s="26">
        <f t="shared" si="8"/>
        <v>0</v>
      </c>
      <c r="M33" s="26">
        <f t="shared" si="8"/>
        <v>1</v>
      </c>
      <c r="N33" s="26">
        <f t="shared" si="8"/>
        <v>1</v>
      </c>
      <c r="O33" s="26">
        <f t="shared" si="8"/>
        <v>1</v>
      </c>
      <c r="P33" s="26">
        <f t="shared" si="0"/>
        <v>8</v>
      </c>
    </row>
    <row r="34" spans="1:16" ht="20.25" customHeight="1">
      <c r="A34" s="15"/>
      <c r="B34" s="23" t="s">
        <v>34</v>
      </c>
      <c r="C34" s="52"/>
      <c r="D34" s="26">
        <f aca="true" t="shared" si="9" ref="D34:O34">D9+D14+D19+D24+D29</f>
        <v>1</v>
      </c>
      <c r="E34" s="26">
        <f t="shared" si="9"/>
        <v>0</v>
      </c>
      <c r="F34" s="26">
        <f t="shared" si="9"/>
        <v>4</v>
      </c>
      <c r="G34" s="26">
        <f t="shared" si="9"/>
        <v>5</v>
      </c>
      <c r="H34" s="26">
        <f t="shared" si="9"/>
        <v>3</v>
      </c>
      <c r="I34" s="26">
        <f t="shared" si="9"/>
        <v>2</v>
      </c>
      <c r="J34" s="26">
        <f t="shared" si="9"/>
        <v>1</v>
      </c>
      <c r="K34" s="26">
        <f t="shared" si="9"/>
        <v>0</v>
      </c>
      <c r="L34" s="26">
        <f t="shared" si="9"/>
        <v>0</v>
      </c>
      <c r="M34" s="26">
        <f t="shared" si="9"/>
        <v>1</v>
      </c>
      <c r="N34" s="26">
        <f t="shared" si="9"/>
        <v>3</v>
      </c>
      <c r="O34" s="26">
        <f t="shared" si="9"/>
        <v>2</v>
      </c>
      <c r="P34" s="26">
        <f t="shared" si="0"/>
        <v>22</v>
      </c>
    </row>
    <row r="35" spans="1:16" ht="20.25" customHeight="1">
      <c r="A35" s="11"/>
      <c r="B35" s="28" t="s">
        <v>23</v>
      </c>
      <c r="C35" s="53"/>
      <c r="D35" s="31">
        <f aca="true" t="shared" si="10" ref="D35:O35">D10+D15+D20+D25+D30</f>
        <v>0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10"/>
        <v>0</v>
      </c>
      <c r="O35" s="31">
        <f t="shared" si="10"/>
        <v>0</v>
      </c>
      <c r="P35" s="31">
        <f t="shared" si="0"/>
        <v>0</v>
      </c>
    </row>
    <row r="36" spans="1:16" ht="20.25" customHeight="1">
      <c r="A36" s="8"/>
      <c r="B36" s="8"/>
      <c r="C36" s="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20.25" customHeight="1">
      <c r="A37" s="48" t="s">
        <v>35</v>
      </c>
      <c r="B37" s="12"/>
      <c r="C37" s="12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20.25" customHeight="1">
      <c r="A38" s="7" t="s">
        <v>54</v>
      </c>
      <c r="B38" s="19" t="s">
        <v>36</v>
      </c>
      <c r="C38" s="51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22">
        <f aca="true" t="shared" si="11" ref="P38:P44">SUM(D38:O38)</f>
        <v>0</v>
      </c>
    </row>
    <row r="39" spans="1:16" ht="20.25" customHeight="1">
      <c r="A39" s="15" t="s">
        <v>37</v>
      </c>
      <c r="B39" s="23" t="s">
        <v>38</v>
      </c>
      <c r="C39" s="52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26">
        <f t="shared" si="11"/>
        <v>0</v>
      </c>
    </row>
    <row r="40" spans="1:16" ht="20.25" customHeight="1">
      <c r="A40" s="15"/>
      <c r="B40" s="28" t="s">
        <v>39</v>
      </c>
      <c r="C40" s="53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31">
        <f t="shared" si="11"/>
        <v>0</v>
      </c>
    </row>
    <row r="41" spans="1:16" ht="20.25" customHeight="1">
      <c r="A41" s="15"/>
      <c r="B41" s="19" t="s">
        <v>40</v>
      </c>
      <c r="C41" s="51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22">
        <f t="shared" si="11"/>
        <v>0</v>
      </c>
    </row>
    <row r="42" spans="1:16" ht="20.25" customHeight="1">
      <c r="A42" s="15"/>
      <c r="B42" s="23" t="s">
        <v>41</v>
      </c>
      <c r="C42" s="52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26">
        <f t="shared" si="11"/>
        <v>0</v>
      </c>
    </row>
    <row r="43" spans="1:16" ht="20.25" customHeight="1">
      <c r="A43" s="15"/>
      <c r="B43" s="23" t="s">
        <v>42</v>
      </c>
      <c r="C43" s="52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26">
        <f t="shared" si="11"/>
        <v>0</v>
      </c>
    </row>
    <row r="44" spans="1:16" ht="20.25" customHeight="1">
      <c r="A44" s="11"/>
      <c r="B44" s="28" t="s">
        <v>23</v>
      </c>
      <c r="C44" s="53"/>
      <c r="D44" s="31">
        <f>SUM(D38:D40)-SUM(D41:D43)</f>
        <v>0</v>
      </c>
      <c r="E44" s="31">
        <f aca="true" t="shared" si="12" ref="E44:O44">0*(SUM(E38:E40)-SUM(E41:E43))</f>
        <v>0</v>
      </c>
      <c r="F44" s="31">
        <f t="shared" si="12"/>
        <v>0</v>
      </c>
      <c r="G44" s="31">
        <f t="shared" si="12"/>
        <v>0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0</v>
      </c>
      <c r="P44" s="31">
        <f t="shared" si="11"/>
        <v>0</v>
      </c>
    </row>
    <row r="45" ht="13.5">
      <c r="Q45" s="32"/>
    </row>
    <row r="46" spans="1:17" ht="13.5">
      <c r="A46" s="6" t="s">
        <v>43</v>
      </c>
      <c r="Q46" s="32"/>
    </row>
    <row r="47" ht="13.5">
      <c r="Q47" s="32"/>
    </row>
    <row r="48" ht="13.5">
      <c r="Q48" s="32"/>
    </row>
    <row r="49" ht="13.5">
      <c r="Q49" s="32"/>
    </row>
    <row r="50" ht="13.5">
      <c r="Q50" s="32"/>
    </row>
    <row r="51" ht="13.5">
      <c r="Q51" s="32"/>
    </row>
  </sheetData>
  <mergeCells count="3">
    <mergeCell ref="D4:L4"/>
    <mergeCell ref="M4:O4"/>
    <mergeCell ref="P4:P5"/>
  </mergeCells>
  <printOptions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"/>
  <sheetViews>
    <sheetView workbookViewId="0" topLeftCell="A1">
      <selection activeCell="J20" sqref="J20"/>
    </sheetView>
  </sheetViews>
  <sheetFormatPr defaultColWidth="9.00390625" defaultRowHeight="13.5"/>
  <cols>
    <col min="2" max="2" width="26.50390625" style="0" customWidth="1"/>
  </cols>
  <sheetData>
    <row r="1" spans="2:9" ht="36.75" customHeight="1">
      <c r="B1" s="71" t="s">
        <v>4</v>
      </c>
      <c r="C1" s="71"/>
      <c r="D1" s="71"/>
      <c r="E1" s="71"/>
      <c r="F1" s="71"/>
      <c r="G1" s="71"/>
      <c r="H1" s="71"/>
      <c r="I1" s="67"/>
    </row>
    <row r="2" spans="2:9" ht="36.75" customHeight="1">
      <c r="B2" s="68" t="s">
        <v>1</v>
      </c>
      <c r="C2" s="68">
        <v>15</v>
      </c>
      <c r="D2" s="68">
        <v>16</v>
      </c>
      <c r="E2" s="68">
        <v>17</v>
      </c>
      <c r="F2" s="68">
        <v>18</v>
      </c>
      <c r="G2" s="68">
        <v>19</v>
      </c>
      <c r="H2" s="68">
        <v>20</v>
      </c>
      <c r="I2" s="69"/>
    </row>
    <row r="3" spans="2:9" ht="33.75" customHeight="1">
      <c r="B3" s="70" t="s">
        <v>2</v>
      </c>
      <c r="C3" s="70">
        <v>149</v>
      </c>
      <c r="D3" s="70">
        <v>157</v>
      </c>
      <c r="E3" s="70">
        <v>275</v>
      </c>
      <c r="F3" s="70">
        <v>495</v>
      </c>
      <c r="G3" s="70">
        <v>328</v>
      </c>
      <c r="H3" s="70">
        <v>219</v>
      </c>
      <c r="I3" s="67"/>
    </row>
    <row r="4" spans="2:9" ht="35.25" customHeight="1">
      <c r="B4" s="70" t="s">
        <v>3</v>
      </c>
      <c r="C4" s="70">
        <v>40</v>
      </c>
      <c r="D4" s="70">
        <v>61</v>
      </c>
      <c r="E4" s="70">
        <v>77</v>
      </c>
      <c r="F4" s="70">
        <v>68</v>
      </c>
      <c r="G4" s="70">
        <v>56</v>
      </c>
      <c r="H4" s="70">
        <v>54</v>
      </c>
      <c r="I4" s="67"/>
    </row>
  </sheetData>
  <sheetProtection/>
  <mergeCells count="1">
    <mergeCell ref="B1:H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杉岡 秀樹</dc:creator>
  <cp:keywords/>
  <dc:description/>
  <cp:lastModifiedBy>01489852</cp:lastModifiedBy>
  <dcterms:created xsi:type="dcterms:W3CDTF">1997-01-08T22:48:59Z</dcterms:created>
  <dcterms:modified xsi:type="dcterms:W3CDTF">2009-10-14T06:37:20Z</dcterms:modified>
  <cp:category/>
  <cp:version/>
  <cp:contentType/>
  <cp:contentStatus/>
</cp:coreProperties>
</file>