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2" windowHeight="7836" activeTab="1"/>
  </bookViews>
  <sheets>
    <sheet name="総体" sheetId="1" r:id="rId1"/>
    <sheet name="スポセン" sheetId="2" r:id="rId2"/>
    <sheet name="江戸川橋" sheetId="3" r:id="rId3"/>
    <sheet name="小石川・後楽" sheetId="4" r:id="rId4"/>
    <sheet name="六義・竹早" sheetId="5" r:id="rId5"/>
  </sheets>
  <definedNames>
    <definedName name="_xlnm.Print_Area" localSheetId="1">'スポセン'!$A$1:$H$94</definedName>
    <definedName name="_xlnm.Print_Area" localSheetId="0">'総体'!$A$1:$H$79</definedName>
    <definedName name="_xlnm.Print_Titles" localSheetId="1">'スポセン'!$1:$4</definedName>
    <definedName name="_xlnm.Print_Titles" localSheetId="0">'総体'!$1:$4</definedName>
  </definedNames>
  <calcPr fullCalcOnLoad="1"/>
</workbook>
</file>

<file path=xl/sharedStrings.xml><?xml version="1.0" encoding="utf-8"?>
<sst xmlns="http://schemas.openxmlformats.org/spreadsheetml/2006/main" count="439" uniqueCount="156">
  <si>
    <t>9:00～12:00</t>
  </si>
  <si>
    <t>利用料金
限度額（Ａ）</t>
  </si>
  <si>
    <t>利用料金
提案額（Ｂ）</t>
  </si>
  <si>
    <t>種別</t>
  </si>
  <si>
    <t>差
（Ｂ）－（Ａ）</t>
  </si>
  <si>
    <t>【留意事項】</t>
  </si>
  <si>
    <t>①太枠内の欄のみ記入してください。</t>
  </si>
  <si>
    <t>　　（「年間利用料金収入見込額」は（Ｂ）×（Ｃ）で自動計算されます。）</t>
  </si>
  <si>
    <t>単位時間</t>
  </si>
  <si>
    <t>③「利用料金提案額」は、必ず利用料金限度額の範囲内で提案してください。ただし、0円の利用料金を設けることはできません。</t>
  </si>
  <si>
    <t>②単位時間の変更や新たな料金区分（例：65歳以上の料金区分）を設定することはできません。</t>
  </si>
  <si>
    <t>④限度額を超えた提案額は、限度額と同額の提案があったものとみなします。</t>
  </si>
  <si>
    <t>　付帯設備の利用料金は、区が行政目的のために使用する場合に限り免除され、それ以外の利用については減額または免除の適用はありません。</t>
  </si>
  <si>
    <t>③個人が体育館を使用する場合における附帯設備の利用料金は、徴収しません。</t>
  </si>
  <si>
    <t>競技場</t>
  </si>
  <si>
    <t>柔道場</t>
  </si>
  <si>
    <t>剣道場</t>
  </si>
  <si>
    <t>弓道場</t>
  </si>
  <si>
    <t>卓球場</t>
  </si>
  <si>
    <t>多目的室</t>
  </si>
  <si>
    <t>会議室</t>
  </si>
  <si>
    <t>12:30～15:00</t>
  </si>
  <si>
    <t>15:30～18:00</t>
  </si>
  <si>
    <t>18:30～21:30</t>
  </si>
  <si>
    <t>大プール</t>
  </si>
  <si>
    <t>小プール</t>
  </si>
  <si>
    <t>個人利用</t>
  </si>
  <si>
    <t>プール（一般）</t>
  </si>
  <si>
    <t>プール（中学生以下）</t>
  </si>
  <si>
    <t>トレーニングルーム</t>
  </si>
  <si>
    <t>一般公開（一般）</t>
  </si>
  <si>
    <t>一般公開（中学生以下）</t>
  </si>
  <si>
    <t>9:00～12:00</t>
  </si>
  <si>
    <t>12:30～15:00</t>
  </si>
  <si>
    <t>15:30～18:00</t>
  </si>
  <si>
    <t>9:00～12:00</t>
  </si>
  <si>
    <t>12:30～15:00</t>
  </si>
  <si>
    <t>15:30～18:00</t>
  </si>
  <si>
    <t>9:00～12:00</t>
  </si>
  <si>
    <t>12:30～15:00</t>
  </si>
  <si>
    <t>15:30～18:00</t>
  </si>
  <si>
    <t>12:30～15:00</t>
  </si>
  <si>
    <t>15:30～18:00</t>
  </si>
  <si>
    <t>13:30～15:30</t>
  </si>
  <si>
    <t>トレーニングルーム</t>
  </si>
  <si>
    <t>④限度額を超えた提案額は、限度額と同額の提案があったものとみなします。</t>
  </si>
  <si>
    <t>　　（「年間利用料金収入見込額」は（Ｂ）×（Ｃ）で自動計算されます。）</t>
  </si>
  <si>
    <t>１　文京スポーツセンター</t>
  </si>
  <si>
    <t>武道場1（畳）</t>
  </si>
  <si>
    <t>武道場2（床）</t>
  </si>
  <si>
    <t>アーチェリー
弓道場</t>
  </si>
  <si>
    <t>スポーツ多目的室</t>
  </si>
  <si>
    <t>演壇</t>
  </si>
  <si>
    <t>演台</t>
  </si>
  <si>
    <t>放送設備</t>
  </si>
  <si>
    <t>電光標示板</t>
  </si>
  <si>
    <t>④限度額を超えた提案額は、限度額と同額の提案があったものとみなします。</t>
  </si>
  <si>
    <t>　　（「年間利用料金収入見込額」は（Ｂ）×（Ｃ）で自動計算されます。）</t>
  </si>
  <si>
    <t>１　文京総合体育館</t>
  </si>
  <si>
    <t>8:30～11:30</t>
  </si>
  <si>
    <t>12:00～14:30</t>
  </si>
  <si>
    <t>15:00～17:30</t>
  </si>
  <si>
    <t>18:00～21:00</t>
  </si>
  <si>
    <t>バレーボール</t>
  </si>
  <si>
    <t>バスケットボール</t>
  </si>
  <si>
    <t>バドミントン</t>
  </si>
  <si>
    <t>卓球</t>
  </si>
  <si>
    <t>１　文京江戸川橋体育館</t>
  </si>
  <si>
    <t>フットサルゴール</t>
  </si>
  <si>
    <t>液晶プロジェクター</t>
  </si>
  <si>
    <t>利用単位（1回）</t>
  </si>
  <si>
    <t>1式</t>
  </si>
  <si>
    <t>1組</t>
  </si>
  <si>
    <t>1台</t>
  </si>
  <si>
    <t>バレーボール</t>
  </si>
  <si>
    <t>バスケットボール</t>
  </si>
  <si>
    <t>バドミントン</t>
  </si>
  <si>
    <t>卓球</t>
  </si>
  <si>
    <t>1本</t>
  </si>
  <si>
    <t>バレエバー</t>
  </si>
  <si>
    <t>コースロープ</t>
  </si>
  <si>
    <t>液晶ビデオプロジェクター</t>
  </si>
  <si>
    <t>1面</t>
  </si>
  <si>
    <t>8:00～10:00</t>
  </si>
  <si>
    <t>10:00～12:00</t>
  </si>
  <si>
    <t>12:00～14:00</t>
  </si>
  <si>
    <t>14:00～16:00</t>
  </si>
  <si>
    <t>16:00～18:00</t>
  </si>
  <si>
    <t>グラウンド</t>
  </si>
  <si>
    <t>6:30～8:30</t>
  </si>
  <si>
    <t>8:30～10:30</t>
  </si>
  <si>
    <t>10:30～12:30</t>
  </si>
  <si>
    <t>12:30～14:30</t>
  </si>
  <si>
    <t>14:30～16:30</t>
  </si>
  <si>
    <t>16:30～18:30</t>
  </si>
  <si>
    <t>18:30～20:30</t>
  </si>
  <si>
    <t>照明料</t>
  </si>
  <si>
    <t>1時間</t>
  </si>
  <si>
    <t>9:00～11:00</t>
  </si>
  <si>
    <t>11:00～13:00</t>
  </si>
  <si>
    <t>13:00～15:00</t>
  </si>
  <si>
    <t>15:00～17:00</t>
  </si>
  <si>
    <t>運動会</t>
  </si>
  <si>
    <t>少年野球
少年サッカー
ソフトボール</t>
  </si>
  <si>
    <t>全日</t>
  </si>
  <si>
    <t>半日</t>
  </si>
  <si>
    <t>25m×6コース</t>
  </si>
  <si>
    <t>20m×4.5m</t>
  </si>
  <si>
    <t>テニスコート</t>
  </si>
  <si>
    <t>5面</t>
  </si>
  <si>
    <t>プール定期
（一般）</t>
  </si>
  <si>
    <t>プール定期
（中学生以下）</t>
  </si>
  <si>
    <t>プール定期
（中学生以下）</t>
  </si>
  <si>
    <t>トレーニングルーム
定期</t>
  </si>
  <si>
    <t>8:30～21:00</t>
  </si>
  <si>
    <t>9:00～21:30</t>
  </si>
  <si>
    <t>8:30～21:00</t>
  </si>
  <si>
    <t>9:00～21:30</t>
  </si>
  <si>
    <t>⑤「年間利用見込件数」は、参考資料を参考に、利用料金の減額または免除の影響を考慮した件数を記入してください。</t>
  </si>
  <si>
    <t>④「年間利用見込件数」は、参考資料を参考に、利用料金の免除の影響を考慮した件数を記入してください。</t>
  </si>
  <si>
    <t>区分</t>
  </si>
  <si>
    <t>②附帯設備の利用単位について、1回とは施設の利用に係る単位時間とします。</t>
  </si>
  <si>
    <t>②「年間利用見込件数」は、参考資料を参考に、利用料金の免除の影響を考慮した件数を記入してください。</t>
  </si>
  <si>
    <t>1面・１時間</t>
  </si>
  <si>
    <t>１．小石川運動場</t>
  </si>
  <si>
    <t>２．後楽公園少年野球場</t>
  </si>
  <si>
    <t>３．小石川運動場附帯設備</t>
  </si>
  <si>
    <t>１．六義公園運動場</t>
  </si>
  <si>
    <t>２．竹早テニスコート</t>
  </si>
  <si>
    <t>３．竹早テニスコート附帯設備</t>
  </si>
  <si>
    <t>２．文京総合体育館附帯設備</t>
  </si>
  <si>
    <t>本提案書では、施設と附帯設備について、参考資料をもとに「利用料金の提案額」と「年間利用見込件数」（太枠内の欄のみ）を入力（提案）してください。
「年間利用料金収入見込額」については、利用料金提案額と年間利用見込件数をもとに自動計算され、当該額を提案額とみなします。</t>
  </si>
  <si>
    <t>２．文京スポーツセンター附帯設備</t>
  </si>
  <si>
    <t>２．文京江戸川橋体育館附帯設備</t>
  </si>
  <si>
    <t>文京総合体育館の利用料金に係る提案書</t>
  </si>
  <si>
    <t>文京スポーツセンターの利用料金に係る提案書</t>
  </si>
  <si>
    <t>文京江戸川橋体育館の利用料金に係る提案書</t>
  </si>
  <si>
    <t>小石川運動場・後楽公園少年野球場の利用料金に係る提案書</t>
  </si>
  <si>
    <t>六義公園運動場・竹早テニスコートの利用料金に係る提案書</t>
  </si>
  <si>
    <t>9:45～11:45</t>
  </si>
  <si>
    <t>年間利用
見込件数（Ｃ）</t>
  </si>
  <si>
    <t>年間利用料金
収入見込額
（Ｂ）×（Ｃ）</t>
  </si>
  <si>
    <t>会議室</t>
  </si>
  <si>
    <t>プールコースロープ</t>
  </si>
  <si>
    <t>大・小プール</t>
  </si>
  <si>
    <t>利用料金
限度額
（Ａ）</t>
  </si>
  <si>
    <t>利用料金
提案額
（Ｂ）</t>
  </si>
  <si>
    <t>年間利用
見込件数
（Ｃ）</t>
  </si>
  <si>
    <t>１か月</t>
  </si>
  <si>
    <t>３か月</t>
  </si>
  <si>
    <t>６か月</t>
  </si>
  <si>
    <t>１２か月</t>
  </si>
  <si>
    <t>　附帯設備の利用料金は、区が行政目的のために使用する場合に限り免除され、それ以外の利用については減額または免除の適用はありません。</t>
  </si>
  <si>
    <t>２時間</t>
  </si>
  <si>
    <t>３時間</t>
  </si>
  <si>
    <t>照明料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</si>
</sst>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quot;"/>
    <numFmt numFmtId="181" formatCode="#,###&quot;円&quot;"/>
    <numFmt numFmtId="182" formatCode="#,###&quot;件&quot;"/>
    <numFmt numFmtId="183" formatCode="#,###&quot;人&quot;"/>
    <numFmt numFmtId="184" formatCode="&quot;件&quot;"/>
    <numFmt numFmtId="185" formatCode="#,##0.0&quot;㎡&quot;"/>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37">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ck"/>
      <right style="thick"/>
      <top style="thick"/>
      <bottom style="thin"/>
    </border>
    <border>
      <left>
        <color indexed="63"/>
      </left>
      <right>
        <color indexed="63"/>
      </right>
      <top style="thin"/>
      <bottom style="thin"/>
    </border>
    <border>
      <left>
        <color indexed="63"/>
      </left>
      <right style="thin"/>
      <top style="thin"/>
      <bottom style="thin"/>
    </border>
    <border>
      <left style="thick"/>
      <right style="thick"/>
      <top style="thin"/>
      <bottom style="thin"/>
    </border>
    <border>
      <left style="thick"/>
      <right style="thick"/>
      <top style="thin"/>
      <bottom style="thick"/>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top style="thin"/>
      <bottom>
        <color indexed="63"/>
      </bottom>
    </border>
    <border>
      <left>
        <color indexed="63"/>
      </left>
      <right>
        <color indexed="63"/>
      </right>
      <top style="thin"/>
      <bottom style="double"/>
    </border>
    <border>
      <left>
        <color indexed="63"/>
      </left>
      <right>
        <color indexed="63"/>
      </right>
      <top style="medium"/>
      <bottom style="double"/>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ck"/>
      <right style="thick"/>
      <top>
        <color indexed="63"/>
      </top>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0" borderId="0" applyNumberFormat="0" applyFill="0" applyBorder="0" applyAlignment="0" applyProtection="0"/>
    <xf numFmtId="0" fontId="23" fillId="25" borderId="1" applyNumberFormat="0" applyAlignment="0" applyProtection="0"/>
    <xf numFmtId="0" fontId="24"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5" fillId="0" borderId="3" applyNumberFormat="0" applyFill="0" applyAlignment="0" applyProtection="0"/>
    <xf numFmtId="0" fontId="26" fillId="28" borderId="0" applyNumberFormat="0" applyBorder="0" applyAlignment="0" applyProtection="0"/>
    <xf numFmtId="0" fontId="27" fillId="29" borderId="4" applyNumberFormat="0" applyAlignment="0" applyProtection="0"/>
    <xf numFmtId="0" fontId="2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9" borderId="9" applyNumberFormat="0" applyAlignment="0" applyProtection="0"/>
    <xf numFmtId="0" fontId="3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5" fillId="30" borderId="4" applyNumberFormat="0" applyAlignment="0" applyProtection="0"/>
    <xf numFmtId="0" fontId="36" fillId="31" borderId="0" applyNumberFormat="0" applyBorder="0" applyAlignment="0" applyProtection="0"/>
  </cellStyleXfs>
  <cellXfs count="86">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horizontal="center" vertical="center"/>
    </xf>
    <xf numFmtId="181" fontId="3" fillId="0" borderId="11" xfId="0" applyNumberFormat="1" applyFont="1" applyBorder="1" applyAlignment="1">
      <alignment vertical="center"/>
    </xf>
    <xf numFmtId="181" fontId="3" fillId="0" borderId="15" xfId="0" applyNumberFormat="1" applyFont="1" applyBorder="1" applyAlignment="1">
      <alignment vertical="center"/>
    </xf>
    <xf numFmtId="181" fontId="3" fillId="0" borderId="13" xfId="0" applyNumberFormat="1" applyFont="1" applyBorder="1" applyAlignment="1">
      <alignment vertical="center"/>
    </xf>
    <xf numFmtId="182" fontId="3" fillId="0" borderId="15" xfId="0" applyNumberFormat="1" applyFont="1" applyBorder="1" applyAlignment="1">
      <alignment vertical="center"/>
    </xf>
    <xf numFmtId="181" fontId="3" fillId="0" borderId="14" xfId="0" applyNumberFormat="1" applyFont="1" applyBorder="1" applyAlignment="1">
      <alignment vertical="center"/>
    </xf>
    <xf numFmtId="181" fontId="3" fillId="0" borderId="16" xfId="0" applyNumberFormat="1" applyFont="1" applyBorder="1" applyAlignment="1">
      <alignment vertical="center"/>
    </xf>
    <xf numFmtId="183" fontId="3" fillId="0" borderId="16" xfId="0" applyNumberFormat="1" applyFont="1" applyBorder="1" applyAlignment="1">
      <alignment vertical="center"/>
    </xf>
    <xf numFmtId="181" fontId="3" fillId="0" borderId="0" xfId="0" applyNumberFormat="1" applyFont="1" applyAlignment="1">
      <alignment vertical="center"/>
    </xf>
    <xf numFmtId="181" fontId="3" fillId="0" borderId="17" xfId="0" applyNumberFormat="1" applyFont="1" applyBorder="1" applyAlignment="1">
      <alignment horizontal="right" vertical="center" wrapText="1"/>
    </xf>
    <xf numFmtId="181" fontId="3" fillId="0" borderId="18" xfId="0" applyNumberFormat="1" applyFont="1" applyBorder="1" applyAlignment="1">
      <alignment horizontal="right" vertical="center" wrapText="1"/>
    </xf>
    <xf numFmtId="182" fontId="3" fillId="0" borderId="16" xfId="0" applyNumberFormat="1" applyFont="1" applyBorder="1" applyAlignment="1">
      <alignment vertical="center"/>
    </xf>
    <xf numFmtId="0" fontId="0" fillId="0" borderId="0" xfId="0" applyFont="1" applyAlignment="1">
      <alignment vertical="center"/>
    </xf>
    <xf numFmtId="181" fontId="0" fillId="0" borderId="0" xfId="0" applyNumberFormat="1" applyFont="1" applyAlignment="1">
      <alignment vertical="center"/>
    </xf>
    <xf numFmtId="0" fontId="0" fillId="0" borderId="0" xfId="0" applyFont="1" applyAlignment="1">
      <alignment vertical="center"/>
    </xf>
    <xf numFmtId="181" fontId="0" fillId="0" borderId="0" xfId="0" applyNumberFormat="1" applyFont="1" applyAlignment="1">
      <alignment vertical="center"/>
    </xf>
    <xf numFmtId="0" fontId="0" fillId="0" borderId="0" xfId="0" applyAlignment="1">
      <alignment vertical="center"/>
    </xf>
    <xf numFmtId="181" fontId="3" fillId="0" borderId="19" xfId="0" applyNumberFormat="1" applyFont="1" applyBorder="1" applyAlignment="1">
      <alignment vertical="center"/>
    </xf>
    <xf numFmtId="181" fontId="3" fillId="0" borderId="20" xfId="0" applyNumberFormat="1" applyFont="1" applyBorder="1" applyAlignment="1">
      <alignment vertical="center"/>
    </xf>
    <xf numFmtId="181" fontId="3" fillId="0" borderId="21" xfId="0" applyNumberFormat="1" applyFont="1" applyBorder="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NumberFormat="1" applyFont="1" applyBorder="1" applyAlignment="1">
      <alignment horizontal="center" vertical="center"/>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181" fontId="1" fillId="0" borderId="17" xfId="0" applyNumberFormat="1" applyFont="1" applyBorder="1" applyAlignment="1">
      <alignment horizontal="right" vertical="center" wrapText="1"/>
    </xf>
    <xf numFmtId="181" fontId="1" fillId="0" borderId="15" xfId="0" applyNumberFormat="1" applyFont="1" applyBorder="1" applyAlignment="1">
      <alignment vertical="center"/>
    </xf>
    <xf numFmtId="181" fontId="1" fillId="0" borderId="13" xfId="0" applyNumberFormat="1" applyFont="1" applyBorder="1" applyAlignment="1">
      <alignment vertical="center"/>
    </xf>
    <xf numFmtId="182" fontId="1" fillId="0" borderId="15" xfId="0" applyNumberFormat="1" applyFont="1" applyBorder="1" applyAlignment="1">
      <alignment vertical="center"/>
    </xf>
    <xf numFmtId="181" fontId="1" fillId="0" borderId="14" xfId="0" applyNumberFormat="1" applyFont="1" applyBorder="1" applyAlignment="1">
      <alignment vertical="center"/>
    </xf>
    <xf numFmtId="0" fontId="1" fillId="0" borderId="23" xfId="0" applyFont="1" applyBorder="1" applyAlignment="1">
      <alignment horizontal="center" vertical="center" wrapText="1"/>
    </xf>
    <xf numFmtId="181" fontId="1" fillId="0" borderId="18" xfId="0" applyNumberFormat="1" applyFont="1" applyBorder="1" applyAlignment="1">
      <alignment horizontal="right" vertical="center" wrapText="1"/>
    </xf>
    <xf numFmtId="181" fontId="1" fillId="0" borderId="16" xfId="0" applyNumberFormat="1" applyFont="1" applyBorder="1" applyAlignment="1">
      <alignment vertical="center"/>
    </xf>
    <xf numFmtId="182" fontId="1" fillId="0" borderId="16" xfId="0" applyNumberFormat="1" applyFont="1" applyBorder="1" applyAlignment="1">
      <alignment vertical="center"/>
    </xf>
    <xf numFmtId="0" fontId="1" fillId="0" borderId="0" xfId="0" applyFont="1" applyAlignment="1">
      <alignment vertical="center"/>
    </xf>
    <xf numFmtId="181" fontId="3" fillId="0" borderId="25" xfId="0" applyNumberFormat="1" applyFont="1" applyBorder="1" applyAlignment="1">
      <alignment vertical="center"/>
    </xf>
    <xf numFmtId="181" fontId="3" fillId="0" borderId="26" xfId="0" applyNumberFormat="1" applyFont="1" applyBorder="1" applyAlignment="1">
      <alignment vertical="center"/>
    </xf>
    <xf numFmtId="182" fontId="3" fillId="0" borderId="25" xfId="0" applyNumberFormat="1" applyFont="1" applyBorder="1" applyAlignment="1">
      <alignment vertical="center"/>
    </xf>
    <xf numFmtId="0" fontId="4" fillId="0" borderId="0" xfId="0" applyFont="1" applyAlignment="1">
      <alignment vertical="center"/>
    </xf>
    <xf numFmtId="0" fontId="1" fillId="0" borderId="18" xfId="0" applyFont="1" applyBorder="1" applyAlignment="1">
      <alignment horizontal="center" vertical="center" wrapText="1"/>
    </xf>
    <xf numFmtId="0" fontId="1" fillId="0" borderId="27"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0" fillId="0" borderId="0" xfId="0" applyAlignment="1">
      <alignment vertical="center" wrapText="1"/>
    </xf>
    <xf numFmtId="0" fontId="0" fillId="0" borderId="0" xfId="0" applyFont="1" applyAlignment="1">
      <alignment vertical="center" wrapText="1"/>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2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1" fillId="0" borderId="36" xfId="0" applyFont="1" applyBorder="1" applyAlignment="1">
      <alignment horizontal="center" vertical="center"/>
    </xf>
    <xf numFmtId="0" fontId="3" fillId="0" borderId="1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79"/>
  <sheetViews>
    <sheetView view="pageLayout" zoomScaleSheetLayoutView="90" workbookViewId="0" topLeftCell="A1">
      <selection activeCell="C38" sqref="C38:C50"/>
    </sheetView>
  </sheetViews>
  <sheetFormatPr defaultColWidth="9.00390625" defaultRowHeight="15"/>
  <cols>
    <col min="1" max="1" width="23.7109375" style="1" customWidth="1"/>
    <col min="2" max="2" width="13.7109375" style="1" customWidth="1"/>
    <col min="3" max="3" width="17.7109375" style="7" customWidth="1"/>
    <col min="4" max="7" width="13.7109375" style="1" customWidth="1"/>
    <col min="8" max="8" width="18.7109375" style="1" customWidth="1"/>
    <col min="9" max="16384" width="9.00390625" style="1" customWidth="1"/>
  </cols>
  <sheetData>
    <row r="1" spans="2:8" ht="34.5" customHeight="1">
      <c r="B1" s="58" t="s">
        <v>134</v>
      </c>
      <c r="C1" s="58"/>
      <c r="D1" s="58"/>
      <c r="E1" s="58"/>
      <c r="F1" s="58"/>
      <c r="G1" s="59"/>
      <c r="H1" s="31"/>
    </row>
    <row r="2" ht="9.75" customHeight="1"/>
    <row r="3" spans="1:8" ht="30" customHeight="1">
      <c r="A3" s="60" t="s">
        <v>131</v>
      </c>
      <c r="B3" s="61"/>
      <c r="C3" s="61"/>
      <c r="D3" s="61"/>
      <c r="E3" s="61"/>
      <c r="F3" s="61"/>
      <c r="G3" s="61"/>
      <c r="H3" s="61"/>
    </row>
    <row r="4" ht="9.75" customHeight="1"/>
    <row r="5" ht="15" thickBot="1">
      <c r="A5" s="1" t="s">
        <v>58</v>
      </c>
    </row>
    <row r="6" spans="1:8" s="27" customFormat="1" ht="39.75" thickTop="1">
      <c r="A6" s="62" t="s">
        <v>120</v>
      </c>
      <c r="B6" s="63"/>
      <c r="C6" s="33" t="s">
        <v>8</v>
      </c>
      <c r="D6" s="34" t="s">
        <v>145</v>
      </c>
      <c r="E6" s="35" t="s">
        <v>146</v>
      </c>
      <c r="F6" s="36" t="s">
        <v>4</v>
      </c>
      <c r="G6" s="35" t="s">
        <v>147</v>
      </c>
      <c r="H6" s="37" t="s">
        <v>141</v>
      </c>
    </row>
    <row r="7" spans="1:8" ht="19.5" customHeight="1">
      <c r="A7" s="64" t="s">
        <v>14</v>
      </c>
      <c r="B7" s="65"/>
      <c r="C7" s="2" t="s">
        <v>0</v>
      </c>
      <c r="D7" s="8">
        <v>20800</v>
      </c>
      <c r="E7" s="9"/>
      <c r="F7" s="10">
        <f aca="true" t="shared" si="0" ref="F7:F52">IF(E7-D7&gt;0,"限度額オーバー",E7-D7)</f>
        <v>-20800</v>
      </c>
      <c r="G7" s="11"/>
      <c r="H7" s="12">
        <f aca="true" t="shared" si="1" ref="H7:H52">E7*G7</f>
        <v>0</v>
      </c>
    </row>
    <row r="8" spans="1:8" ht="19.5" customHeight="1">
      <c r="A8" s="66"/>
      <c r="B8" s="67"/>
      <c r="C8" s="2" t="s">
        <v>21</v>
      </c>
      <c r="D8" s="8">
        <v>17800</v>
      </c>
      <c r="E8" s="9"/>
      <c r="F8" s="10">
        <f>IF(E8-D8&gt;0,"限度額オーバー",E8-D8)</f>
        <v>-17800</v>
      </c>
      <c r="G8" s="11"/>
      <c r="H8" s="12">
        <f>E8*G8</f>
        <v>0</v>
      </c>
    </row>
    <row r="9" spans="1:8" ht="19.5" customHeight="1">
      <c r="A9" s="66"/>
      <c r="B9" s="67"/>
      <c r="C9" s="2" t="s">
        <v>22</v>
      </c>
      <c r="D9" s="8">
        <v>17800</v>
      </c>
      <c r="E9" s="9"/>
      <c r="F9" s="10">
        <f t="shared" si="0"/>
        <v>-17800</v>
      </c>
      <c r="G9" s="11"/>
      <c r="H9" s="12">
        <f t="shared" si="1"/>
        <v>0</v>
      </c>
    </row>
    <row r="10" spans="1:8" ht="19.5" customHeight="1">
      <c r="A10" s="66"/>
      <c r="B10" s="67"/>
      <c r="C10" s="2" t="s">
        <v>23</v>
      </c>
      <c r="D10" s="8">
        <v>24100</v>
      </c>
      <c r="E10" s="9"/>
      <c r="F10" s="10">
        <f>IF(E10-D10&gt;0,"限度額オーバー",E10-D10)</f>
        <v>-24100</v>
      </c>
      <c r="G10" s="11"/>
      <c r="H10" s="12">
        <f>E10*G10</f>
        <v>0</v>
      </c>
    </row>
    <row r="11" spans="1:8" ht="19.5" customHeight="1">
      <c r="A11" s="68"/>
      <c r="B11" s="69"/>
      <c r="C11" s="2" t="s">
        <v>115</v>
      </c>
      <c r="D11" s="8">
        <v>69100</v>
      </c>
      <c r="E11" s="9"/>
      <c r="F11" s="10">
        <f t="shared" si="0"/>
        <v>-69100</v>
      </c>
      <c r="G11" s="11"/>
      <c r="H11" s="12">
        <f t="shared" si="1"/>
        <v>0</v>
      </c>
    </row>
    <row r="12" spans="1:8" ht="19.5" customHeight="1">
      <c r="A12" s="64" t="s">
        <v>48</v>
      </c>
      <c r="B12" s="65"/>
      <c r="C12" s="2" t="s">
        <v>59</v>
      </c>
      <c r="D12" s="8">
        <v>3100</v>
      </c>
      <c r="E12" s="9"/>
      <c r="F12" s="10">
        <f t="shared" si="0"/>
        <v>-3100</v>
      </c>
      <c r="G12" s="11"/>
      <c r="H12" s="12">
        <f t="shared" si="1"/>
        <v>0</v>
      </c>
    </row>
    <row r="13" spans="1:8" ht="19.5" customHeight="1">
      <c r="A13" s="66"/>
      <c r="B13" s="67"/>
      <c r="C13" s="2" t="s">
        <v>60</v>
      </c>
      <c r="D13" s="8">
        <v>2800</v>
      </c>
      <c r="E13" s="9"/>
      <c r="F13" s="10">
        <f>IF(E13-D13&gt;0,"限度額オーバー",E13-D13)</f>
        <v>-2800</v>
      </c>
      <c r="G13" s="11"/>
      <c r="H13" s="12">
        <f>E13*G13</f>
        <v>0</v>
      </c>
    </row>
    <row r="14" spans="1:8" ht="18.75" customHeight="1">
      <c r="A14" s="66"/>
      <c r="B14" s="67"/>
      <c r="C14" s="2" t="s">
        <v>61</v>
      </c>
      <c r="D14" s="8">
        <v>2800</v>
      </c>
      <c r="E14" s="9"/>
      <c r="F14" s="10">
        <f t="shared" si="0"/>
        <v>-2800</v>
      </c>
      <c r="G14" s="11"/>
      <c r="H14" s="12">
        <f t="shared" si="1"/>
        <v>0</v>
      </c>
    </row>
    <row r="15" spans="1:8" ht="19.5" customHeight="1">
      <c r="A15" s="66"/>
      <c r="B15" s="67"/>
      <c r="C15" s="2" t="s">
        <v>62</v>
      </c>
      <c r="D15" s="8">
        <v>3300</v>
      </c>
      <c r="E15" s="9"/>
      <c r="F15" s="10">
        <f>IF(E15-D15&gt;0,"限度額オーバー",E15-D15)</f>
        <v>-3300</v>
      </c>
      <c r="G15" s="11"/>
      <c r="H15" s="12">
        <f>E15*G15</f>
        <v>0</v>
      </c>
    </row>
    <row r="16" spans="1:8" ht="19.5" customHeight="1">
      <c r="A16" s="68"/>
      <c r="B16" s="69"/>
      <c r="C16" s="2" t="s">
        <v>114</v>
      </c>
      <c r="D16" s="8">
        <v>10800</v>
      </c>
      <c r="E16" s="9"/>
      <c r="F16" s="10">
        <f t="shared" si="0"/>
        <v>-10800</v>
      </c>
      <c r="G16" s="11"/>
      <c r="H16" s="12">
        <f t="shared" si="1"/>
        <v>0</v>
      </c>
    </row>
    <row r="17" spans="1:8" ht="19.5" customHeight="1">
      <c r="A17" s="64" t="s">
        <v>49</v>
      </c>
      <c r="B17" s="65"/>
      <c r="C17" s="2" t="s">
        <v>59</v>
      </c>
      <c r="D17" s="8">
        <v>3100</v>
      </c>
      <c r="E17" s="9"/>
      <c r="F17" s="10">
        <f t="shared" si="0"/>
        <v>-3100</v>
      </c>
      <c r="G17" s="11"/>
      <c r="H17" s="12">
        <f t="shared" si="1"/>
        <v>0</v>
      </c>
    </row>
    <row r="18" spans="1:8" ht="19.5" customHeight="1">
      <c r="A18" s="66"/>
      <c r="B18" s="67"/>
      <c r="C18" s="2" t="s">
        <v>60</v>
      </c>
      <c r="D18" s="8">
        <v>2800</v>
      </c>
      <c r="E18" s="9"/>
      <c r="F18" s="10">
        <f t="shared" si="0"/>
        <v>-2800</v>
      </c>
      <c r="G18" s="11"/>
      <c r="H18" s="12">
        <f>E18*G18</f>
        <v>0</v>
      </c>
    </row>
    <row r="19" spans="1:8" ht="19.5" customHeight="1">
      <c r="A19" s="66"/>
      <c r="B19" s="67"/>
      <c r="C19" s="2" t="s">
        <v>61</v>
      </c>
      <c r="D19" s="8">
        <v>2800</v>
      </c>
      <c r="E19" s="9"/>
      <c r="F19" s="10">
        <f>IF(E19-D19&gt;0,"限度額オーバー",E19-D19)</f>
        <v>-2800</v>
      </c>
      <c r="G19" s="11"/>
      <c r="H19" s="12">
        <f t="shared" si="1"/>
        <v>0</v>
      </c>
    </row>
    <row r="20" spans="1:8" ht="19.5" customHeight="1">
      <c r="A20" s="66"/>
      <c r="B20" s="67"/>
      <c r="C20" s="2" t="s">
        <v>62</v>
      </c>
      <c r="D20" s="8">
        <v>3300</v>
      </c>
      <c r="E20" s="9"/>
      <c r="F20" s="10">
        <f>IF(E20-D20&gt;0,"限度額オーバー",E20-D20)</f>
        <v>-3300</v>
      </c>
      <c r="G20" s="11"/>
      <c r="H20" s="12">
        <f>E20*G20</f>
        <v>0</v>
      </c>
    </row>
    <row r="21" spans="1:8" ht="19.5" customHeight="1">
      <c r="A21" s="68"/>
      <c r="B21" s="69"/>
      <c r="C21" s="2" t="s">
        <v>114</v>
      </c>
      <c r="D21" s="8">
        <v>10800</v>
      </c>
      <c r="E21" s="9"/>
      <c r="F21" s="10">
        <f t="shared" si="0"/>
        <v>-10800</v>
      </c>
      <c r="G21" s="11"/>
      <c r="H21" s="12">
        <f t="shared" si="1"/>
        <v>0</v>
      </c>
    </row>
    <row r="22" spans="1:8" ht="19.5" customHeight="1">
      <c r="A22" s="64" t="s">
        <v>50</v>
      </c>
      <c r="B22" s="65"/>
      <c r="C22" s="2" t="s">
        <v>59</v>
      </c>
      <c r="D22" s="8">
        <v>3700</v>
      </c>
      <c r="E22" s="9"/>
      <c r="F22" s="10">
        <f t="shared" si="0"/>
        <v>-3700</v>
      </c>
      <c r="G22" s="11"/>
      <c r="H22" s="12">
        <f t="shared" si="1"/>
        <v>0</v>
      </c>
    </row>
    <row r="23" spans="1:8" ht="19.5" customHeight="1">
      <c r="A23" s="66"/>
      <c r="B23" s="67"/>
      <c r="C23" s="2" t="s">
        <v>60</v>
      </c>
      <c r="D23" s="8">
        <v>3400</v>
      </c>
      <c r="E23" s="9"/>
      <c r="F23" s="10">
        <f t="shared" si="0"/>
        <v>-3400</v>
      </c>
      <c r="G23" s="11"/>
      <c r="H23" s="12">
        <f>E23*G23</f>
        <v>0</v>
      </c>
    </row>
    <row r="24" spans="1:8" ht="19.5" customHeight="1">
      <c r="A24" s="66"/>
      <c r="B24" s="67"/>
      <c r="C24" s="2" t="s">
        <v>61</v>
      </c>
      <c r="D24" s="8">
        <v>3400</v>
      </c>
      <c r="E24" s="9"/>
      <c r="F24" s="10">
        <f>IF(E24-D24&gt;0,"限度額オーバー",E24-D24)</f>
        <v>-3400</v>
      </c>
      <c r="G24" s="11"/>
      <c r="H24" s="12">
        <f t="shared" si="1"/>
        <v>0</v>
      </c>
    </row>
    <row r="25" spans="1:8" ht="19.5" customHeight="1">
      <c r="A25" s="66"/>
      <c r="B25" s="67"/>
      <c r="C25" s="2" t="s">
        <v>62</v>
      </c>
      <c r="D25" s="8">
        <v>4200</v>
      </c>
      <c r="E25" s="9"/>
      <c r="F25" s="10">
        <f>IF(E25-D25&gt;0,"限度額オーバー",E25-D25)</f>
        <v>-4200</v>
      </c>
      <c r="G25" s="11"/>
      <c r="H25" s="12">
        <f>E25*G25</f>
        <v>0</v>
      </c>
    </row>
    <row r="26" spans="1:8" ht="19.5" customHeight="1">
      <c r="A26" s="68"/>
      <c r="B26" s="69"/>
      <c r="C26" s="2" t="s">
        <v>116</v>
      </c>
      <c r="D26" s="8">
        <v>12000</v>
      </c>
      <c r="E26" s="9"/>
      <c r="F26" s="10">
        <f t="shared" si="0"/>
        <v>-12000</v>
      </c>
      <c r="G26" s="11"/>
      <c r="H26" s="12">
        <f t="shared" si="1"/>
        <v>0</v>
      </c>
    </row>
    <row r="27" spans="1:8" ht="19.5" customHeight="1">
      <c r="A27" s="64" t="s">
        <v>18</v>
      </c>
      <c r="B27" s="65"/>
      <c r="C27" s="2" t="s">
        <v>59</v>
      </c>
      <c r="D27" s="8">
        <v>3000</v>
      </c>
      <c r="E27" s="9"/>
      <c r="F27" s="10">
        <f t="shared" si="0"/>
        <v>-3000</v>
      </c>
      <c r="G27" s="11"/>
      <c r="H27" s="12">
        <f t="shared" si="1"/>
        <v>0</v>
      </c>
    </row>
    <row r="28" spans="1:8" ht="19.5" customHeight="1">
      <c r="A28" s="66"/>
      <c r="B28" s="67"/>
      <c r="C28" s="2" t="s">
        <v>60</v>
      </c>
      <c r="D28" s="8">
        <v>2700</v>
      </c>
      <c r="E28" s="9"/>
      <c r="F28" s="10">
        <f t="shared" si="0"/>
        <v>-2700</v>
      </c>
      <c r="G28" s="11"/>
      <c r="H28" s="12">
        <f>E28*G28</f>
        <v>0</v>
      </c>
    </row>
    <row r="29" spans="1:8" ht="19.5" customHeight="1">
      <c r="A29" s="66"/>
      <c r="B29" s="67"/>
      <c r="C29" s="2" t="s">
        <v>61</v>
      </c>
      <c r="D29" s="8">
        <v>2700</v>
      </c>
      <c r="E29" s="9"/>
      <c r="F29" s="10">
        <f>IF(E29-D29&gt;0,"限度額オーバー",E29-D29)</f>
        <v>-2700</v>
      </c>
      <c r="G29" s="11"/>
      <c r="H29" s="12">
        <f t="shared" si="1"/>
        <v>0</v>
      </c>
    </row>
    <row r="30" spans="1:8" ht="19.5" customHeight="1">
      <c r="A30" s="66"/>
      <c r="B30" s="67"/>
      <c r="C30" s="2" t="s">
        <v>62</v>
      </c>
      <c r="D30" s="8">
        <v>3200</v>
      </c>
      <c r="E30" s="9"/>
      <c r="F30" s="10">
        <f>IF(E30-D30&gt;0,"限度額オーバー",E30-D30)</f>
        <v>-3200</v>
      </c>
      <c r="G30" s="11"/>
      <c r="H30" s="12">
        <f>E30*G30</f>
        <v>0</v>
      </c>
    </row>
    <row r="31" spans="1:8" ht="19.5" customHeight="1">
      <c r="A31" s="68"/>
      <c r="B31" s="69"/>
      <c r="C31" s="2" t="s">
        <v>116</v>
      </c>
      <c r="D31" s="8">
        <v>10300</v>
      </c>
      <c r="E31" s="9"/>
      <c r="F31" s="10">
        <f t="shared" si="0"/>
        <v>-10300</v>
      </c>
      <c r="G31" s="11"/>
      <c r="H31" s="12">
        <f t="shared" si="1"/>
        <v>0</v>
      </c>
    </row>
    <row r="32" spans="1:8" ht="19.5" customHeight="1">
      <c r="A32" s="64" t="s">
        <v>51</v>
      </c>
      <c r="B32" s="65"/>
      <c r="C32" s="2" t="s">
        <v>59</v>
      </c>
      <c r="D32" s="8">
        <v>4400</v>
      </c>
      <c r="E32" s="9"/>
      <c r="F32" s="10">
        <f t="shared" si="0"/>
        <v>-4400</v>
      </c>
      <c r="G32" s="11"/>
      <c r="H32" s="12">
        <f t="shared" si="1"/>
        <v>0</v>
      </c>
    </row>
    <row r="33" spans="1:8" ht="19.5" customHeight="1">
      <c r="A33" s="66"/>
      <c r="B33" s="67"/>
      <c r="C33" s="2" t="s">
        <v>60</v>
      </c>
      <c r="D33" s="8">
        <v>4000</v>
      </c>
      <c r="E33" s="9"/>
      <c r="F33" s="10">
        <f t="shared" si="0"/>
        <v>-4000</v>
      </c>
      <c r="G33" s="11"/>
      <c r="H33" s="12">
        <f>E33*G33</f>
        <v>0</v>
      </c>
    </row>
    <row r="34" spans="1:8" ht="19.5" customHeight="1">
      <c r="A34" s="66"/>
      <c r="B34" s="67"/>
      <c r="C34" s="2" t="s">
        <v>61</v>
      </c>
      <c r="D34" s="8">
        <v>4000</v>
      </c>
      <c r="E34" s="9"/>
      <c r="F34" s="10">
        <f>IF(E34-D34&gt;0,"限度額オーバー",E34-D34)</f>
        <v>-4000</v>
      </c>
      <c r="G34" s="11"/>
      <c r="H34" s="12">
        <f t="shared" si="1"/>
        <v>0</v>
      </c>
    </row>
    <row r="35" spans="1:8" ht="19.5" customHeight="1">
      <c r="A35" s="66"/>
      <c r="B35" s="67"/>
      <c r="C35" s="2" t="s">
        <v>62</v>
      </c>
      <c r="D35" s="8">
        <v>4800</v>
      </c>
      <c r="E35" s="9"/>
      <c r="F35" s="10">
        <f>IF(E35-D35&gt;0,"限度額オーバー",E35-D35)</f>
        <v>-4800</v>
      </c>
      <c r="G35" s="11"/>
      <c r="H35" s="12">
        <f>E35*G35</f>
        <v>0</v>
      </c>
    </row>
    <row r="36" spans="1:8" ht="19.5" customHeight="1">
      <c r="A36" s="68"/>
      <c r="B36" s="69"/>
      <c r="C36" s="2" t="s">
        <v>116</v>
      </c>
      <c r="D36" s="8">
        <v>15300</v>
      </c>
      <c r="E36" s="9"/>
      <c r="F36" s="10">
        <f t="shared" si="0"/>
        <v>-15300</v>
      </c>
      <c r="G36" s="11"/>
      <c r="H36" s="12">
        <f t="shared" si="1"/>
        <v>0</v>
      </c>
    </row>
    <row r="37" spans="1:8" ht="19.5" customHeight="1">
      <c r="A37" s="38" t="s">
        <v>24</v>
      </c>
      <c r="B37" s="39" t="s">
        <v>106</v>
      </c>
      <c r="C37" s="2" t="s">
        <v>139</v>
      </c>
      <c r="D37" s="8">
        <v>28600</v>
      </c>
      <c r="E37" s="9"/>
      <c r="F37" s="10">
        <f t="shared" si="0"/>
        <v>-28600</v>
      </c>
      <c r="G37" s="11"/>
      <c r="H37" s="12">
        <f t="shared" si="1"/>
        <v>0</v>
      </c>
    </row>
    <row r="38" spans="1:8" ht="19.5" customHeight="1">
      <c r="A38" s="72" t="s">
        <v>110</v>
      </c>
      <c r="B38" s="75" t="s">
        <v>26</v>
      </c>
      <c r="C38" s="33" t="s">
        <v>148</v>
      </c>
      <c r="D38" s="8">
        <v>4600</v>
      </c>
      <c r="E38" s="9"/>
      <c r="F38" s="10">
        <f t="shared" si="0"/>
        <v>-4600</v>
      </c>
      <c r="G38" s="11"/>
      <c r="H38" s="12">
        <f t="shared" si="1"/>
        <v>0</v>
      </c>
    </row>
    <row r="39" spans="1:8" ht="19.5" customHeight="1">
      <c r="A39" s="73"/>
      <c r="B39" s="76"/>
      <c r="C39" s="33" t="s">
        <v>149</v>
      </c>
      <c r="D39" s="8">
        <v>11800</v>
      </c>
      <c r="E39" s="9"/>
      <c r="F39" s="10">
        <f t="shared" si="0"/>
        <v>-11800</v>
      </c>
      <c r="G39" s="11"/>
      <c r="H39" s="12">
        <f t="shared" si="1"/>
        <v>0</v>
      </c>
    </row>
    <row r="40" spans="1:8" ht="19.5" customHeight="1">
      <c r="A40" s="74"/>
      <c r="B40" s="76"/>
      <c r="C40" s="33" t="s">
        <v>150</v>
      </c>
      <c r="D40" s="8">
        <v>20600</v>
      </c>
      <c r="E40" s="9"/>
      <c r="F40" s="10">
        <f t="shared" si="0"/>
        <v>-20600</v>
      </c>
      <c r="G40" s="11"/>
      <c r="H40" s="12">
        <f t="shared" si="1"/>
        <v>0</v>
      </c>
    </row>
    <row r="41" spans="1:8" ht="19.5" customHeight="1">
      <c r="A41" s="72" t="s">
        <v>112</v>
      </c>
      <c r="B41" s="76"/>
      <c r="C41" s="33" t="s">
        <v>148</v>
      </c>
      <c r="D41" s="8">
        <v>2300</v>
      </c>
      <c r="E41" s="9"/>
      <c r="F41" s="10">
        <f t="shared" si="0"/>
        <v>-2300</v>
      </c>
      <c r="G41" s="11"/>
      <c r="H41" s="12">
        <f t="shared" si="1"/>
        <v>0</v>
      </c>
    </row>
    <row r="42" spans="1:8" ht="19.5" customHeight="1">
      <c r="A42" s="73"/>
      <c r="B42" s="76"/>
      <c r="C42" s="33" t="s">
        <v>149</v>
      </c>
      <c r="D42" s="8">
        <v>5900</v>
      </c>
      <c r="E42" s="9"/>
      <c r="F42" s="10">
        <f t="shared" si="0"/>
        <v>-5900</v>
      </c>
      <c r="G42" s="11"/>
      <c r="H42" s="12">
        <f t="shared" si="1"/>
        <v>0</v>
      </c>
    </row>
    <row r="43" spans="1:8" ht="19.5" customHeight="1">
      <c r="A43" s="74"/>
      <c r="B43" s="76"/>
      <c r="C43" s="33" t="s">
        <v>150</v>
      </c>
      <c r="D43" s="8">
        <v>10300</v>
      </c>
      <c r="E43" s="9"/>
      <c r="F43" s="10">
        <f t="shared" si="0"/>
        <v>-10300</v>
      </c>
      <c r="G43" s="11"/>
      <c r="H43" s="12">
        <f t="shared" si="1"/>
        <v>0</v>
      </c>
    </row>
    <row r="44" spans="1:8" ht="19.5" customHeight="1">
      <c r="A44" s="38" t="s">
        <v>27</v>
      </c>
      <c r="B44" s="76"/>
      <c r="C44" s="33" t="s">
        <v>153</v>
      </c>
      <c r="D44" s="8">
        <v>550</v>
      </c>
      <c r="E44" s="9"/>
      <c r="F44" s="10">
        <f t="shared" si="0"/>
        <v>-550</v>
      </c>
      <c r="G44" s="11"/>
      <c r="H44" s="12">
        <f t="shared" si="1"/>
        <v>0</v>
      </c>
    </row>
    <row r="45" spans="1:8" ht="19.5" customHeight="1">
      <c r="A45" s="38" t="s">
        <v>28</v>
      </c>
      <c r="B45" s="76"/>
      <c r="C45" s="33" t="s">
        <v>153</v>
      </c>
      <c r="D45" s="8">
        <v>230</v>
      </c>
      <c r="E45" s="9"/>
      <c r="F45" s="10">
        <f>IF(E45-D45&gt;0,"限度額オーバー",E45-D45)</f>
        <v>-230</v>
      </c>
      <c r="G45" s="11"/>
      <c r="H45" s="12">
        <f>E45*G45</f>
        <v>0</v>
      </c>
    </row>
    <row r="46" spans="1:8" ht="19.5" customHeight="1">
      <c r="A46" s="40" t="s">
        <v>29</v>
      </c>
      <c r="B46" s="76"/>
      <c r="C46" s="33" t="s">
        <v>154</v>
      </c>
      <c r="D46" s="8">
        <v>520</v>
      </c>
      <c r="E46" s="9"/>
      <c r="F46" s="10">
        <f t="shared" si="0"/>
        <v>-520</v>
      </c>
      <c r="G46" s="11"/>
      <c r="H46" s="12">
        <f t="shared" si="1"/>
        <v>0</v>
      </c>
    </row>
    <row r="47" spans="1:8" ht="19.5" customHeight="1">
      <c r="A47" s="72" t="s">
        <v>113</v>
      </c>
      <c r="B47" s="76"/>
      <c r="C47" s="33" t="s">
        <v>148</v>
      </c>
      <c r="D47" s="8">
        <v>2500</v>
      </c>
      <c r="E47" s="9"/>
      <c r="F47" s="10">
        <f t="shared" si="0"/>
        <v>-2500</v>
      </c>
      <c r="G47" s="11"/>
      <c r="H47" s="12">
        <f t="shared" si="1"/>
        <v>0</v>
      </c>
    </row>
    <row r="48" spans="1:8" ht="19.5" customHeight="1">
      <c r="A48" s="73"/>
      <c r="B48" s="76"/>
      <c r="C48" s="33" t="s">
        <v>149</v>
      </c>
      <c r="D48" s="8">
        <v>7200</v>
      </c>
      <c r="E48" s="9"/>
      <c r="F48" s="10">
        <f t="shared" si="0"/>
        <v>-7200</v>
      </c>
      <c r="G48" s="11"/>
      <c r="H48" s="12">
        <f t="shared" si="1"/>
        <v>0</v>
      </c>
    </row>
    <row r="49" spans="1:8" ht="19.5" customHeight="1">
      <c r="A49" s="73"/>
      <c r="B49" s="76"/>
      <c r="C49" s="33" t="s">
        <v>150</v>
      </c>
      <c r="D49" s="8">
        <v>12900</v>
      </c>
      <c r="E49" s="9"/>
      <c r="F49" s="10">
        <f t="shared" si="0"/>
        <v>-12900</v>
      </c>
      <c r="G49" s="11"/>
      <c r="H49" s="12">
        <f t="shared" si="1"/>
        <v>0</v>
      </c>
    </row>
    <row r="50" spans="1:8" ht="19.5" customHeight="1">
      <c r="A50" s="74"/>
      <c r="B50" s="76"/>
      <c r="C50" s="33" t="s">
        <v>151</v>
      </c>
      <c r="D50" s="8">
        <v>22400</v>
      </c>
      <c r="E50" s="9"/>
      <c r="F50" s="10">
        <f t="shared" si="0"/>
        <v>-22400</v>
      </c>
      <c r="G50" s="11"/>
      <c r="H50" s="12">
        <f t="shared" si="1"/>
        <v>0</v>
      </c>
    </row>
    <row r="51" spans="1:8" ht="19.5" customHeight="1">
      <c r="A51" s="38" t="s">
        <v>30</v>
      </c>
      <c r="B51" s="76"/>
      <c r="C51" s="2"/>
      <c r="D51" s="8">
        <v>310</v>
      </c>
      <c r="E51" s="9"/>
      <c r="F51" s="10">
        <f t="shared" si="0"/>
        <v>-310</v>
      </c>
      <c r="G51" s="11"/>
      <c r="H51" s="12">
        <f t="shared" si="1"/>
        <v>0</v>
      </c>
    </row>
    <row r="52" spans="1:8" ht="19.5" customHeight="1" thickBot="1">
      <c r="A52" s="38" t="s">
        <v>31</v>
      </c>
      <c r="B52" s="77"/>
      <c r="C52" s="2"/>
      <c r="D52" s="8">
        <v>160</v>
      </c>
      <c r="E52" s="13"/>
      <c r="F52" s="10">
        <f t="shared" si="0"/>
        <v>-160</v>
      </c>
      <c r="G52" s="14"/>
      <c r="H52" s="12">
        <f t="shared" si="1"/>
        <v>0</v>
      </c>
    </row>
    <row r="53" ht="26.25" customHeight="1" thickBot="1" thickTop="1">
      <c r="H53" s="25">
        <f>SUM(H7:H52)</f>
        <v>0</v>
      </c>
    </row>
    <row r="54" spans="1:8" s="19" customFormat="1" ht="13.5" thickTop="1">
      <c r="A54" s="19" t="s">
        <v>5</v>
      </c>
      <c r="C54" s="28"/>
      <c r="H54" s="20"/>
    </row>
    <row r="55" spans="1:8" s="19" customFormat="1" ht="12.75">
      <c r="A55" s="19" t="s">
        <v>6</v>
      </c>
      <c r="C55" s="28"/>
      <c r="H55" s="20"/>
    </row>
    <row r="56" spans="1:8" s="19" customFormat="1" ht="12.75">
      <c r="A56" s="19" t="s">
        <v>10</v>
      </c>
      <c r="C56" s="28"/>
      <c r="H56" s="20"/>
    </row>
    <row r="57" spans="1:8" s="19" customFormat="1" ht="12.75">
      <c r="A57" s="19" t="s">
        <v>9</v>
      </c>
      <c r="C57" s="28"/>
      <c r="H57" s="20"/>
    </row>
    <row r="58" spans="1:8" s="19" customFormat="1" ht="12.75">
      <c r="A58" s="19" t="s">
        <v>11</v>
      </c>
      <c r="C58" s="28"/>
      <c r="H58" s="20"/>
    </row>
    <row r="59" spans="1:8" s="21" customFormat="1" ht="12.75">
      <c r="A59" s="23" t="s">
        <v>118</v>
      </c>
      <c r="C59" s="28"/>
      <c r="H59" s="22"/>
    </row>
    <row r="60" spans="1:8" s="19" customFormat="1" ht="12.75">
      <c r="A60" s="21" t="s">
        <v>7</v>
      </c>
      <c r="C60" s="28"/>
      <c r="H60" s="20"/>
    </row>
    <row r="61" ht="15" thickBot="1">
      <c r="A61" s="1" t="s">
        <v>130</v>
      </c>
    </row>
    <row r="62" spans="1:8" s="7" customFormat="1" ht="39.75" thickTop="1">
      <c r="A62" s="62" t="s">
        <v>3</v>
      </c>
      <c r="B62" s="63"/>
      <c r="C62" s="33" t="s">
        <v>70</v>
      </c>
      <c r="D62" s="34" t="s">
        <v>1</v>
      </c>
      <c r="E62" s="35" t="s">
        <v>2</v>
      </c>
      <c r="F62" s="36" t="s">
        <v>4</v>
      </c>
      <c r="G62" s="35" t="s">
        <v>140</v>
      </c>
      <c r="H62" s="37" t="s">
        <v>141</v>
      </c>
    </row>
    <row r="63" spans="1:8" ht="19.5" customHeight="1">
      <c r="A63" s="70" t="s">
        <v>74</v>
      </c>
      <c r="B63" s="71"/>
      <c r="C63" s="41" t="s">
        <v>82</v>
      </c>
      <c r="D63" s="42">
        <v>1400</v>
      </c>
      <c r="E63" s="43"/>
      <c r="F63" s="44">
        <f aca="true" t="shared" si="2" ref="F63:F72">IF(E63-D63&gt;0,"限度額オーバー",E63-D63)</f>
        <v>-1400</v>
      </c>
      <c r="G63" s="45"/>
      <c r="H63" s="46">
        <f aca="true" t="shared" si="3" ref="H63:H72">E63*G63</f>
        <v>0</v>
      </c>
    </row>
    <row r="64" spans="1:8" ht="19.5" customHeight="1">
      <c r="A64" s="56" t="s">
        <v>64</v>
      </c>
      <c r="B64" s="57"/>
      <c r="C64" s="47" t="s">
        <v>82</v>
      </c>
      <c r="D64" s="48">
        <v>2400</v>
      </c>
      <c r="E64" s="43"/>
      <c r="F64" s="44">
        <f t="shared" si="2"/>
        <v>-2400</v>
      </c>
      <c r="G64" s="45"/>
      <c r="H64" s="46">
        <f t="shared" si="3"/>
        <v>0</v>
      </c>
    </row>
    <row r="65" spans="1:8" ht="19.5" customHeight="1">
      <c r="A65" s="56" t="s">
        <v>76</v>
      </c>
      <c r="B65" s="57"/>
      <c r="C65" s="47" t="s">
        <v>82</v>
      </c>
      <c r="D65" s="48">
        <v>240</v>
      </c>
      <c r="E65" s="43"/>
      <c r="F65" s="44">
        <f t="shared" si="2"/>
        <v>-240</v>
      </c>
      <c r="G65" s="45"/>
      <c r="H65" s="46">
        <f t="shared" si="3"/>
        <v>0</v>
      </c>
    </row>
    <row r="66" spans="1:8" ht="19.5" customHeight="1">
      <c r="A66" s="56" t="s">
        <v>77</v>
      </c>
      <c r="B66" s="57"/>
      <c r="C66" s="47" t="s">
        <v>73</v>
      </c>
      <c r="D66" s="48">
        <v>240</v>
      </c>
      <c r="E66" s="43"/>
      <c r="F66" s="44">
        <f t="shared" si="2"/>
        <v>-240</v>
      </c>
      <c r="G66" s="45"/>
      <c r="H66" s="46">
        <f t="shared" si="3"/>
        <v>0</v>
      </c>
    </row>
    <row r="67" spans="1:8" ht="19.5" customHeight="1">
      <c r="A67" s="56" t="s">
        <v>79</v>
      </c>
      <c r="B67" s="57"/>
      <c r="C67" s="47" t="s">
        <v>78</v>
      </c>
      <c r="D67" s="48">
        <v>240</v>
      </c>
      <c r="E67" s="43"/>
      <c r="F67" s="44">
        <f t="shared" si="2"/>
        <v>-240</v>
      </c>
      <c r="G67" s="45"/>
      <c r="H67" s="46">
        <f t="shared" si="3"/>
        <v>0</v>
      </c>
    </row>
    <row r="68" spans="1:8" ht="19.5" customHeight="1">
      <c r="A68" s="56" t="s">
        <v>54</v>
      </c>
      <c r="B68" s="57"/>
      <c r="C68" s="47" t="s">
        <v>71</v>
      </c>
      <c r="D68" s="48">
        <v>1400</v>
      </c>
      <c r="E68" s="43"/>
      <c r="F68" s="44">
        <f t="shared" si="2"/>
        <v>-1400</v>
      </c>
      <c r="G68" s="45"/>
      <c r="H68" s="46">
        <f t="shared" si="3"/>
        <v>0</v>
      </c>
    </row>
    <row r="69" spans="1:8" ht="19.5" customHeight="1">
      <c r="A69" s="56" t="s">
        <v>55</v>
      </c>
      <c r="B69" s="57"/>
      <c r="C69" s="47" t="s">
        <v>72</v>
      </c>
      <c r="D69" s="48">
        <v>1400</v>
      </c>
      <c r="E69" s="43"/>
      <c r="F69" s="44">
        <f t="shared" si="2"/>
        <v>-1400</v>
      </c>
      <c r="G69" s="45"/>
      <c r="H69" s="46">
        <f t="shared" si="3"/>
        <v>0</v>
      </c>
    </row>
    <row r="70" spans="1:8" ht="19.5" customHeight="1">
      <c r="A70" s="56" t="s">
        <v>143</v>
      </c>
      <c r="B70" s="57"/>
      <c r="C70" s="47" t="s">
        <v>78</v>
      </c>
      <c r="D70" s="48">
        <v>240</v>
      </c>
      <c r="E70" s="43"/>
      <c r="F70" s="44">
        <f t="shared" si="2"/>
        <v>-240</v>
      </c>
      <c r="G70" s="45"/>
      <c r="H70" s="46">
        <f t="shared" si="3"/>
        <v>0</v>
      </c>
    </row>
    <row r="71" spans="1:8" ht="19.5" customHeight="1">
      <c r="A71" s="56" t="s">
        <v>52</v>
      </c>
      <c r="B71" s="57"/>
      <c r="C71" s="47" t="s">
        <v>73</v>
      </c>
      <c r="D71" s="48">
        <v>480</v>
      </c>
      <c r="E71" s="43"/>
      <c r="F71" s="44">
        <f t="shared" si="2"/>
        <v>-480</v>
      </c>
      <c r="G71" s="45"/>
      <c r="H71" s="46">
        <f t="shared" si="3"/>
        <v>0</v>
      </c>
    </row>
    <row r="72" spans="1:8" ht="19.5" customHeight="1" thickBot="1">
      <c r="A72" s="56" t="s">
        <v>81</v>
      </c>
      <c r="B72" s="57"/>
      <c r="C72" s="47" t="s">
        <v>71</v>
      </c>
      <c r="D72" s="48">
        <v>200</v>
      </c>
      <c r="E72" s="49"/>
      <c r="F72" s="44">
        <f t="shared" si="2"/>
        <v>-200</v>
      </c>
      <c r="G72" s="50"/>
      <c r="H72" s="46">
        <f t="shared" si="3"/>
        <v>0</v>
      </c>
    </row>
    <row r="73" ht="26.25" customHeight="1" thickBot="1" thickTop="1">
      <c r="H73" s="25">
        <f>SUM(H63:H72)</f>
        <v>0</v>
      </c>
    </row>
    <row r="74" spans="1:3" s="19" customFormat="1" ht="13.5" thickTop="1">
      <c r="A74" s="19" t="s">
        <v>5</v>
      </c>
      <c r="C74" s="28"/>
    </row>
    <row r="75" spans="1:8" s="19" customFormat="1" ht="12.75">
      <c r="A75" s="19" t="s">
        <v>6</v>
      </c>
      <c r="C75" s="28"/>
      <c r="H75" s="20"/>
    </row>
    <row r="76" spans="1:3" s="19" customFormat="1" ht="12.75">
      <c r="A76" t="s">
        <v>121</v>
      </c>
      <c r="C76" s="28"/>
    </row>
    <row r="77" spans="1:3" s="19" customFormat="1" ht="12.75">
      <c r="A77" s="19" t="s">
        <v>13</v>
      </c>
      <c r="C77" s="28"/>
    </row>
    <row r="78" ht="14.25">
      <c r="A78" s="23" t="s">
        <v>119</v>
      </c>
    </row>
    <row r="79" ht="14.25">
      <c r="A79" s="19" t="s">
        <v>152</v>
      </c>
    </row>
  </sheetData>
  <sheetProtection/>
  <mergeCells count="24">
    <mergeCell ref="A63:B63"/>
    <mergeCell ref="A62:B62"/>
    <mergeCell ref="A69:B69"/>
    <mergeCell ref="A41:A43"/>
    <mergeCell ref="A47:A50"/>
    <mergeCell ref="B38:B52"/>
    <mergeCell ref="A38:A40"/>
    <mergeCell ref="A6:B6"/>
    <mergeCell ref="A17:B21"/>
    <mergeCell ref="A22:B26"/>
    <mergeCell ref="A27:B31"/>
    <mergeCell ref="A32:B36"/>
    <mergeCell ref="A7:B11"/>
    <mergeCell ref="A12:B16"/>
    <mergeCell ref="A72:B72"/>
    <mergeCell ref="A67:B67"/>
    <mergeCell ref="A68:B68"/>
    <mergeCell ref="A71:B71"/>
    <mergeCell ref="A70:B70"/>
    <mergeCell ref="B1:G1"/>
    <mergeCell ref="A64:B64"/>
    <mergeCell ref="A65:B65"/>
    <mergeCell ref="A66:B66"/>
    <mergeCell ref="A3:H3"/>
  </mergeCells>
  <printOptions horizontalCentered="1"/>
  <pageMargins left="0.3937007874015748" right="0.3937007874015748" top="0.5905511811023623" bottom="0.1968503937007874" header="0.31496062992125984" footer="0.11811023622047245"/>
  <pageSetup fitToHeight="2" horizontalDpi="600" verticalDpi="600" orientation="portrait" paperSize="9" scale="71" r:id="rId1"/>
  <headerFooter>
    <oddHeader>&amp;R様式６－５⑴</oddHeader>
  </headerFooter>
  <rowBreaks count="1" manualBreakCount="1">
    <brk id="60" max="7" man="1"/>
  </rowBreaks>
</worksheet>
</file>

<file path=xl/worksheets/sheet2.xml><?xml version="1.0" encoding="utf-8"?>
<worksheet xmlns="http://schemas.openxmlformats.org/spreadsheetml/2006/main" xmlns:r="http://schemas.openxmlformats.org/officeDocument/2006/relationships">
  <dimension ref="A1:H93"/>
  <sheetViews>
    <sheetView tabSelected="1" view="pageBreakPreview" zoomScale="90" zoomScaleSheetLayoutView="90" workbookViewId="0" topLeftCell="A67">
      <selection activeCell="L78" sqref="L78"/>
    </sheetView>
  </sheetViews>
  <sheetFormatPr defaultColWidth="9.00390625" defaultRowHeight="15"/>
  <cols>
    <col min="1" max="1" width="23.7109375" style="1" customWidth="1"/>
    <col min="2" max="2" width="13.7109375" style="1" customWidth="1"/>
    <col min="3" max="3" width="17.7109375" style="7" customWidth="1"/>
    <col min="4" max="7" width="17.7109375" style="1" customWidth="1"/>
    <col min="8" max="8" width="20.7109375" style="1" customWidth="1"/>
    <col min="9" max="16384" width="9.00390625" style="1" customWidth="1"/>
  </cols>
  <sheetData>
    <row r="1" spans="2:8" ht="34.5" customHeight="1">
      <c r="B1" s="58" t="s">
        <v>135</v>
      </c>
      <c r="C1" s="58"/>
      <c r="D1" s="58"/>
      <c r="E1" s="58"/>
      <c r="F1" s="58"/>
      <c r="G1" s="59"/>
      <c r="H1" s="31"/>
    </row>
    <row r="2" ht="9.75" customHeight="1"/>
    <row r="3" spans="1:8" ht="40.5" customHeight="1">
      <c r="A3" s="60" t="s">
        <v>131</v>
      </c>
      <c r="B3" s="61"/>
      <c r="C3" s="61"/>
      <c r="D3" s="61"/>
      <c r="E3" s="61"/>
      <c r="F3" s="61"/>
      <c r="G3" s="61"/>
      <c r="H3" s="61"/>
    </row>
    <row r="4" ht="9.75" customHeight="1"/>
    <row r="5" ht="15" thickBot="1">
      <c r="A5" s="1" t="s">
        <v>47</v>
      </c>
    </row>
    <row r="6" spans="1:8" s="27" customFormat="1" ht="39.75" thickTop="1">
      <c r="A6" s="62" t="s">
        <v>120</v>
      </c>
      <c r="B6" s="63"/>
      <c r="C6" s="33" t="s">
        <v>8</v>
      </c>
      <c r="D6" s="34" t="s">
        <v>145</v>
      </c>
      <c r="E6" s="35" t="s">
        <v>146</v>
      </c>
      <c r="F6" s="36" t="s">
        <v>4</v>
      </c>
      <c r="G6" s="35" t="s">
        <v>147</v>
      </c>
      <c r="H6" s="37" t="s">
        <v>141</v>
      </c>
    </row>
    <row r="7" spans="1:8" s="51" customFormat="1" ht="18" customHeight="1">
      <c r="A7" s="64" t="s">
        <v>14</v>
      </c>
      <c r="B7" s="65"/>
      <c r="C7" s="2" t="s">
        <v>32</v>
      </c>
      <c r="D7" s="8">
        <v>27800</v>
      </c>
      <c r="E7" s="9"/>
      <c r="F7" s="10">
        <f aca="true" t="shared" si="0" ref="F7:F64">IF(E7-D7&gt;0,"限度額オーバー",E7-D7)</f>
        <v>-27800</v>
      </c>
      <c r="G7" s="11"/>
      <c r="H7" s="12">
        <f aca="true" t="shared" si="1" ref="H7:H64">E7*G7</f>
        <v>0</v>
      </c>
    </row>
    <row r="8" spans="1:8" s="51" customFormat="1" ht="18" customHeight="1">
      <c r="A8" s="66"/>
      <c r="B8" s="67"/>
      <c r="C8" s="2" t="s">
        <v>33</v>
      </c>
      <c r="D8" s="8">
        <v>27800</v>
      </c>
      <c r="E8" s="9"/>
      <c r="F8" s="10">
        <f t="shared" si="0"/>
        <v>-27800</v>
      </c>
      <c r="G8" s="11"/>
      <c r="H8" s="12">
        <f t="shared" si="1"/>
        <v>0</v>
      </c>
    </row>
    <row r="9" spans="1:8" s="51" customFormat="1" ht="18" customHeight="1">
      <c r="A9" s="66"/>
      <c r="B9" s="67"/>
      <c r="C9" s="2" t="s">
        <v>34</v>
      </c>
      <c r="D9" s="8">
        <v>27800</v>
      </c>
      <c r="E9" s="9"/>
      <c r="F9" s="10">
        <f t="shared" si="0"/>
        <v>-27800</v>
      </c>
      <c r="G9" s="11"/>
      <c r="H9" s="12">
        <f t="shared" si="1"/>
        <v>0</v>
      </c>
    </row>
    <row r="10" spans="1:8" s="51" customFormat="1" ht="18" customHeight="1">
      <c r="A10" s="66"/>
      <c r="B10" s="67"/>
      <c r="C10" s="2" t="s">
        <v>23</v>
      </c>
      <c r="D10" s="8">
        <v>37200</v>
      </c>
      <c r="E10" s="9"/>
      <c r="F10" s="10">
        <f>IF(E10-D10&gt;0,"限度額オーバー",E10-D10)</f>
        <v>-37200</v>
      </c>
      <c r="G10" s="11"/>
      <c r="H10" s="12">
        <f>E10*G10</f>
        <v>0</v>
      </c>
    </row>
    <row r="11" spans="1:8" s="51" customFormat="1" ht="18" customHeight="1">
      <c r="A11" s="68"/>
      <c r="B11" s="69"/>
      <c r="C11" s="2" t="s">
        <v>117</v>
      </c>
      <c r="D11" s="8">
        <v>96800</v>
      </c>
      <c r="E11" s="9"/>
      <c r="F11" s="10">
        <f t="shared" si="0"/>
        <v>-96800</v>
      </c>
      <c r="G11" s="11"/>
      <c r="H11" s="12">
        <f t="shared" si="1"/>
        <v>0</v>
      </c>
    </row>
    <row r="12" spans="1:8" s="51" customFormat="1" ht="18" customHeight="1">
      <c r="A12" s="64" t="s">
        <v>15</v>
      </c>
      <c r="B12" s="65"/>
      <c r="C12" s="2" t="s">
        <v>35</v>
      </c>
      <c r="D12" s="8">
        <v>4400</v>
      </c>
      <c r="E12" s="9"/>
      <c r="F12" s="10">
        <f t="shared" si="0"/>
        <v>-4400</v>
      </c>
      <c r="G12" s="11"/>
      <c r="H12" s="12">
        <f t="shared" si="1"/>
        <v>0</v>
      </c>
    </row>
    <row r="13" spans="1:8" s="51" customFormat="1" ht="18" customHeight="1">
      <c r="A13" s="66"/>
      <c r="B13" s="67"/>
      <c r="C13" s="2" t="s">
        <v>36</v>
      </c>
      <c r="D13" s="8">
        <v>4400</v>
      </c>
      <c r="E13" s="9"/>
      <c r="F13" s="10">
        <f t="shared" si="0"/>
        <v>-4400</v>
      </c>
      <c r="G13" s="11"/>
      <c r="H13" s="12">
        <f t="shared" si="1"/>
        <v>0</v>
      </c>
    </row>
    <row r="14" spans="1:8" s="51" customFormat="1" ht="18" customHeight="1">
      <c r="A14" s="66"/>
      <c r="B14" s="67"/>
      <c r="C14" s="2" t="s">
        <v>37</v>
      </c>
      <c r="D14" s="8">
        <v>4400</v>
      </c>
      <c r="E14" s="9"/>
      <c r="F14" s="10">
        <f t="shared" si="0"/>
        <v>-4400</v>
      </c>
      <c r="G14" s="11"/>
      <c r="H14" s="12">
        <f t="shared" si="1"/>
        <v>0</v>
      </c>
    </row>
    <row r="15" spans="1:8" s="51" customFormat="1" ht="18" customHeight="1">
      <c r="A15" s="66"/>
      <c r="B15" s="67"/>
      <c r="C15" s="2" t="s">
        <v>23</v>
      </c>
      <c r="D15" s="8">
        <v>5100</v>
      </c>
      <c r="E15" s="9"/>
      <c r="F15" s="10">
        <f>IF(E15-D15&gt;0,"限度額オーバー",E15-D15)</f>
        <v>-5100</v>
      </c>
      <c r="G15" s="11"/>
      <c r="H15" s="12">
        <f>E15*G15</f>
        <v>0</v>
      </c>
    </row>
    <row r="16" spans="1:8" s="51" customFormat="1" ht="18" customHeight="1">
      <c r="A16" s="68"/>
      <c r="B16" s="69"/>
      <c r="C16" s="2" t="s">
        <v>117</v>
      </c>
      <c r="D16" s="8">
        <v>16500</v>
      </c>
      <c r="E16" s="9"/>
      <c r="F16" s="10">
        <f t="shared" si="0"/>
        <v>-16500</v>
      </c>
      <c r="G16" s="11"/>
      <c r="H16" s="12">
        <f t="shared" si="1"/>
        <v>0</v>
      </c>
    </row>
    <row r="17" spans="1:8" s="51" customFormat="1" ht="18" customHeight="1">
      <c r="A17" s="64" t="s">
        <v>16</v>
      </c>
      <c r="B17" s="65"/>
      <c r="C17" s="2" t="s">
        <v>32</v>
      </c>
      <c r="D17" s="8">
        <v>4400</v>
      </c>
      <c r="E17" s="9"/>
      <c r="F17" s="10">
        <f t="shared" si="0"/>
        <v>-4400</v>
      </c>
      <c r="G17" s="11"/>
      <c r="H17" s="12">
        <f t="shared" si="1"/>
        <v>0</v>
      </c>
    </row>
    <row r="18" spans="1:8" s="51" customFormat="1" ht="18" customHeight="1">
      <c r="A18" s="66"/>
      <c r="B18" s="67"/>
      <c r="C18" s="2" t="s">
        <v>33</v>
      </c>
      <c r="D18" s="8">
        <v>4400</v>
      </c>
      <c r="E18" s="9"/>
      <c r="F18" s="10">
        <f t="shared" si="0"/>
        <v>-4400</v>
      </c>
      <c r="G18" s="11"/>
      <c r="H18" s="12">
        <f t="shared" si="1"/>
        <v>0</v>
      </c>
    </row>
    <row r="19" spans="1:8" s="51" customFormat="1" ht="18" customHeight="1">
      <c r="A19" s="66"/>
      <c r="B19" s="67"/>
      <c r="C19" s="2" t="s">
        <v>34</v>
      </c>
      <c r="D19" s="8">
        <v>4400</v>
      </c>
      <c r="E19" s="9"/>
      <c r="F19" s="10">
        <f t="shared" si="0"/>
        <v>-4400</v>
      </c>
      <c r="G19" s="11"/>
      <c r="H19" s="12">
        <f t="shared" si="1"/>
        <v>0</v>
      </c>
    </row>
    <row r="20" spans="1:8" s="51" customFormat="1" ht="18" customHeight="1">
      <c r="A20" s="66"/>
      <c r="B20" s="67"/>
      <c r="C20" s="2" t="s">
        <v>23</v>
      </c>
      <c r="D20" s="8">
        <v>5100</v>
      </c>
      <c r="E20" s="9"/>
      <c r="F20" s="10">
        <f>IF(E20-D20&gt;0,"限度額オーバー",E20-D20)</f>
        <v>-5100</v>
      </c>
      <c r="G20" s="11"/>
      <c r="H20" s="12">
        <f>E20*G20</f>
        <v>0</v>
      </c>
    </row>
    <row r="21" spans="1:8" s="51" customFormat="1" ht="18" customHeight="1">
      <c r="A21" s="68"/>
      <c r="B21" s="69"/>
      <c r="C21" s="2" t="s">
        <v>117</v>
      </c>
      <c r="D21" s="8">
        <v>16500</v>
      </c>
      <c r="E21" s="9"/>
      <c r="F21" s="10">
        <f t="shared" si="0"/>
        <v>-16500</v>
      </c>
      <c r="G21" s="11"/>
      <c r="H21" s="12">
        <f t="shared" si="1"/>
        <v>0</v>
      </c>
    </row>
    <row r="22" spans="1:8" s="51" customFormat="1" ht="18" customHeight="1">
      <c r="A22" s="64" t="s">
        <v>17</v>
      </c>
      <c r="B22" s="65"/>
      <c r="C22" s="2" t="s">
        <v>35</v>
      </c>
      <c r="D22" s="8">
        <v>4400</v>
      </c>
      <c r="E22" s="9"/>
      <c r="F22" s="10">
        <f t="shared" si="0"/>
        <v>-4400</v>
      </c>
      <c r="G22" s="11"/>
      <c r="H22" s="12">
        <f t="shared" si="1"/>
        <v>0</v>
      </c>
    </row>
    <row r="23" spans="1:8" s="51" customFormat="1" ht="18" customHeight="1">
      <c r="A23" s="66"/>
      <c r="B23" s="67"/>
      <c r="C23" s="2" t="s">
        <v>36</v>
      </c>
      <c r="D23" s="8">
        <v>4400</v>
      </c>
      <c r="E23" s="9"/>
      <c r="F23" s="10">
        <f t="shared" si="0"/>
        <v>-4400</v>
      </c>
      <c r="G23" s="11"/>
      <c r="H23" s="12">
        <f t="shared" si="1"/>
        <v>0</v>
      </c>
    </row>
    <row r="24" spans="1:8" s="51" customFormat="1" ht="18" customHeight="1">
      <c r="A24" s="66"/>
      <c r="B24" s="67"/>
      <c r="C24" s="2" t="s">
        <v>37</v>
      </c>
      <c r="D24" s="8">
        <v>4400</v>
      </c>
      <c r="E24" s="9"/>
      <c r="F24" s="10">
        <f t="shared" si="0"/>
        <v>-4400</v>
      </c>
      <c r="G24" s="11"/>
      <c r="H24" s="12">
        <f t="shared" si="1"/>
        <v>0</v>
      </c>
    </row>
    <row r="25" spans="1:8" s="51" customFormat="1" ht="18" customHeight="1">
      <c r="A25" s="66"/>
      <c r="B25" s="67"/>
      <c r="C25" s="2" t="s">
        <v>23</v>
      </c>
      <c r="D25" s="8">
        <v>4600</v>
      </c>
      <c r="E25" s="9"/>
      <c r="F25" s="10">
        <f>IF(E25-D25&gt;0,"限度額オーバー",E25-D25)</f>
        <v>-4600</v>
      </c>
      <c r="G25" s="11"/>
      <c r="H25" s="12">
        <f>E25*G25</f>
        <v>0</v>
      </c>
    </row>
    <row r="26" spans="1:8" s="51" customFormat="1" ht="18" customHeight="1">
      <c r="A26" s="68"/>
      <c r="B26" s="69"/>
      <c r="C26" s="2" t="s">
        <v>117</v>
      </c>
      <c r="D26" s="8">
        <v>14400</v>
      </c>
      <c r="E26" s="9"/>
      <c r="F26" s="10">
        <f t="shared" si="0"/>
        <v>-14400</v>
      </c>
      <c r="G26" s="11"/>
      <c r="H26" s="12">
        <f t="shared" si="1"/>
        <v>0</v>
      </c>
    </row>
    <row r="27" spans="1:8" s="51" customFormat="1" ht="18" customHeight="1">
      <c r="A27" s="64" t="s">
        <v>18</v>
      </c>
      <c r="B27" s="65"/>
      <c r="C27" s="2" t="s">
        <v>35</v>
      </c>
      <c r="D27" s="8">
        <v>5400</v>
      </c>
      <c r="E27" s="9"/>
      <c r="F27" s="10">
        <f t="shared" si="0"/>
        <v>-5400</v>
      </c>
      <c r="G27" s="11"/>
      <c r="H27" s="12">
        <f t="shared" si="1"/>
        <v>0</v>
      </c>
    </row>
    <row r="28" spans="1:8" s="51" customFormat="1" ht="18" customHeight="1">
      <c r="A28" s="66"/>
      <c r="B28" s="67"/>
      <c r="C28" s="2" t="s">
        <v>36</v>
      </c>
      <c r="D28" s="8">
        <v>5400</v>
      </c>
      <c r="E28" s="9"/>
      <c r="F28" s="10">
        <f t="shared" si="0"/>
        <v>-5400</v>
      </c>
      <c r="G28" s="11"/>
      <c r="H28" s="12">
        <f t="shared" si="1"/>
        <v>0</v>
      </c>
    </row>
    <row r="29" spans="1:8" s="51" customFormat="1" ht="18" customHeight="1">
      <c r="A29" s="66"/>
      <c r="B29" s="67"/>
      <c r="C29" s="2" t="s">
        <v>37</v>
      </c>
      <c r="D29" s="8">
        <v>5400</v>
      </c>
      <c r="E29" s="9"/>
      <c r="F29" s="10">
        <f t="shared" si="0"/>
        <v>-5400</v>
      </c>
      <c r="G29" s="11"/>
      <c r="H29" s="12">
        <f t="shared" si="1"/>
        <v>0</v>
      </c>
    </row>
    <row r="30" spans="1:8" s="51" customFormat="1" ht="18" customHeight="1">
      <c r="A30" s="66"/>
      <c r="B30" s="67"/>
      <c r="C30" s="2" t="s">
        <v>23</v>
      </c>
      <c r="D30" s="8">
        <v>6100</v>
      </c>
      <c r="E30" s="9"/>
      <c r="F30" s="10">
        <f>IF(E30-D30&gt;0,"限度額オーバー",E30-D30)</f>
        <v>-6100</v>
      </c>
      <c r="G30" s="11"/>
      <c r="H30" s="12">
        <f>E30*G30</f>
        <v>0</v>
      </c>
    </row>
    <row r="31" spans="1:8" s="51" customFormat="1" ht="18" customHeight="1">
      <c r="A31" s="68"/>
      <c r="B31" s="69"/>
      <c r="C31" s="2" t="s">
        <v>117</v>
      </c>
      <c r="D31" s="8">
        <v>18100</v>
      </c>
      <c r="E31" s="9"/>
      <c r="F31" s="10">
        <f t="shared" si="0"/>
        <v>-18100</v>
      </c>
      <c r="G31" s="11"/>
      <c r="H31" s="12">
        <f t="shared" si="1"/>
        <v>0</v>
      </c>
    </row>
    <row r="32" spans="1:8" s="51" customFormat="1" ht="18" customHeight="1">
      <c r="A32" s="64" t="s">
        <v>51</v>
      </c>
      <c r="B32" s="65"/>
      <c r="C32" s="2" t="s">
        <v>38</v>
      </c>
      <c r="D32" s="8">
        <v>2900</v>
      </c>
      <c r="E32" s="9"/>
      <c r="F32" s="10">
        <f t="shared" si="0"/>
        <v>-2900</v>
      </c>
      <c r="G32" s="11"/>
      <c r="H32" s="12">
        <f t="shared" si="1"/>
        <v>0</v>
      </c>
    </row>
    <row r="33" spans="1:8" s="51" customFormat="1" ht="18" customHeight="1">
      <c r="A33" s="66"/>
      <c r="B33" s="67"/>
      <c r="C33" s="2" t="s">
        <v>39</v>
      </c>
      <c r="D33" s="8">
        <v>2900</v>
      </c>
      <c r="E33" s="9"/>
      <c r="F33" s="10">
        <f t="shared" si="0"/>
        <v>-2900</v>
      </c>
      <c r="G33" s="11"/>
      <c r="H33" s="12">
        <f t="shared" si="1"/>
        <v>0</v>
      </c>
    </row>
    <row r="34" spans="1:8" s="51" customFormat="1" ht="18" customHeight="1">
      <c r="A34" s="66"/>
      <c r="B34" s="67"/>
      <c r="C34" s="2" t="s">
        <v>40</v>
      </c>
      <c r="D34" s="8">
        <v>2900</v>
      </c>
      <c r="E34" s="9"/>
      <c r="F34" s="10">
        <f t="shared" si="0"/>
        <v>-2900</v>
      </c>
      <c r="G34" s="11"/>
      <c r="H34" s="12">
        <f t="shared" si="1"/>
        <v>0</v>
      </c>
    </row>
    <row r="35" spans="1:8" s="51" customFormat="1" ht="18" customHeight="1">
      <c r="A35" s="66"/>
      <c r="B35" s="67"/>
      <c r="C35" s="2" t="s">
        <v>23</v>
      </c>
      <c r="D35" s="8">
        <v>3400</v>
      </c>
      <c r="E35" s="9"/>
      <c r="F35" s="10">
        <f>IF(E35-D35&gt;0,"限度額オーバー",E35-D35)</f>
        <v>-3400</v>
      </c>
      <c r="G35" s="11"/>
      <c r="H35" s="12">
        <f>E35*G35</f>
        <v>0</v>
      </c>
    </row>
    <row r="36" spans="1:8" s="51" customFormat="1" ht="18" customHeight="1">
      <c r="A36" s="68"/>
      <c r="B36" s="69"/>
      <c r="C36" s="2" t="s">
        <v>117</v>
      </c>
      <c r="D36" s="8">
        <v>10100</v>
      </c>
      <c r="E36" s="9"/>
      <c r="F36" s="10">
        <f t="shared" si="0"/>
        <v>-10100</v>
      </c>
      <c r="G36" s="11"/>
      <c r="H36" s="12">
        <f t="shared" si="1"/>
        <v>0</v>
      </c>
    </row>
    <row r="37" spans="1:8" s="51" customFormat="1" ht="18" customHeight="1">
      <c r="A37" s="64" t="s">
        <v>19</v>
      </c>
      <c r="B37" s="65"/>
      <c r="C37" s="2" t="s">
        <v>0</v>
      </c>
      <c r="D37" s="8">
        <v>4400</v>
      </c>
      <c r="E37" s="9"/>
      <c r="F37" s="10">
        <f>IF(E37-D37&gt;0,"限度額オーバー",E37-D37)</f>
        <v>-4400</v>
      </c>
      <c r="G37" s="11"/>
      <c r="H37" s="12">
        <f>E37*G37</f>
        <v>0</v>
      </c>
    </row>
    <row r="38" spans="1:8" s="51" customFormat="1" ht="18" customHeight="1">
      <c r="A38" s="66"/>
      <c r="B38" s="67"/>
      <c r="C38" s="2" t="s">
        <v>21</v>
      </c>
      <c r="D38" s="8">
        <v>4400</v>
      </c>
      <c r="E38" s="9"/>
      <c r="F38" s="10">
        <f>IF(E38-D38&gt;0,"限度額オーバー",E38-D38)</f>
        <v>-4400</v>
      </c>
      <c r="G38" s="11"/>
      <c r="H38" s="12">
        <f>E38*G38</f>
        <v>0</v>
      </c>
    </row>
    <row r="39" spans="1:8" s="51" customFormat="1" ht="18" customHeight="1">
      <c r="A39" s="66"/>
      <c r="B39" s="67"/>
      <c r="C39" s="2" t="s">
        <v>22</v>
      </c>
      <c r="D39" s="8">
        <v>4400</v>
      </c>
      <c r="E39" s="9"/>
      <c r="F39" s="10">
        <f>IF(E39-D39&gt;0,"限度額オーバー",E39-D39)</f>
        <v>-4400</v>
      </c>
      <c r="G39" s="11"/>
      <c r="H39" s="12">
        <f>E39*G39</f>
        <v>0</v>
      </c>
    </row>
    <row r="40" spans="1:8" s="51" customFormat="1" ht="18" customHeight="1">
      <c r="A40" s="66"/>
      <c r="B40" s="67"/>
      <c r="C40" s="2" t="s">
        <v>23</v>
      </c>
      <c r="D40" s="8">
        <v>5100</v>
      </c>
      <c r="E40" s="9"/>
      <c r="F40" s="10">
        <f>IF(E40-D40&gt;0,"限度額オーバー",E40-D40)</f>
        <v>-5100</v>
      </c>
      <c r="G40" s="11"/>
      <c r="H40" s="12">
        <f>E40*G40</f>
        <v>0</v>
      </c>
    </row>
    <row r="41" spans="1:8" s="51" customFormat="1" ht="18" customHeight="1">
      <c r="A41" s="68"/>
      <c r="B41" s="69"/>
      <c r="C41" s="2" t="s">
        <v>115</v>
      </c>
      <c r="D41" s="8">
        <v>15100</v>
      </c>
      <c r="E41" s="9"/>
      <c r="F41" s="10">
        <f>IF(E41-D41&gt;0,"限度額オーバー",E41-D41)</f>
        <v>-15100</v>
      </c>
      <c r="G41" s="11"/>
      <c r="H41" s="12">
        <f>E41*G41</f>
        <v>0</v>
      </c>
    </row>
    <row r="42" spans="1:8" s="51" customFormat="1" ht="18" customHeight="1">
      <c r="A42" s="64" t="s">
        <v>20</v>
      </c>
      <c r="B42" s="65"/>
      <c r="C42" s="2" t="s">
        <v>0</v>
      </c>
      <c r="D42" s="8">
        <v>2100</v>
      </c>
      <c r="E42" s="9"/>
      <c r="F42" s="10">
        <f t="shared" si="0"/>
        <v>-2100</v>
      </c>
      <c r="G42" s="11"/>
      <c r="H42" s="12">
        <f t="shared" si="1"/>
        <v>0</v>
      </c>
    </row>
    <row r="43" spans="1:8" s="51" customFormat="1" ht="18" customHeight="1">
      <c r="A43" s="66"/>
      <c r="B43" s="67"/>
      <c r="C43" s="2" t="s">
        <v>41</v>
      </c>
      <c r="D43" s="8">
        <v>1800</v>
      </c>
      <c r="E43" s="9"/>
      <c r="F43" s="10">
        <f t="shared" si="0"/>
        <v>-1800</v>
      </c>
      <c r="G43" s="11"/>
      <c r="H43" s="12">
        <f t="shared" si="1"/>
        <v>0</v>
      </c>
    </row>
    <row r="44" spans="1:8" s="51" customFormat="1" ht="18" customHeight="1">
      <c r="A44" s="66"/>
      <c r="B44" s="67"/>
      <c r="C44" s="2" t="s">
        <v>42</v>
      </c>
      <c r="D44" s="8">
        <v>1800</v>
      </c>
      <c r="E44" s="9"/>
      <c r="F44" s="10">
        <f t="shared" si="0"/>
        <v>-1800</v>
      </c>
      <c r="G44" s="11"/>
      <c r="H44" s="12">
        <f t="shared" si="1"/>
        <v>0</v>
      </c>
    </row>
    <row r="45" spans="1:8" s="51" customFormat="1" ht="18" customHeight="1">
      <c r="A45" s="66"/>
      <c r="B45" s="67"/>
      <c r="C45" s="2" t="s">
        <v>23</v>
      </c>
      <c r="D45" s="8">
        <v>2100</v>
      </c>
      <c r="E45" s="9"/>
      <c r="F45" s="10">
        <f>IF(E45-D45&gt;0,"限度額オーバー",E45-D45)</f>
        <v>-2100</v>
      </c>
      <c r="G45" s="11"/>
      <c r="H45" s="12">
        <f>E45*G45</f>
        <v>0</v>
      </c>
    </row>
    <row r="46" spans="1:8" s="51" customFormat="1" ht="18" customHeight="1">
      <c r="A46" s="68"/>
      <c r="B46" s="69"/>
      <c r="C46" s="2" t="s">
        <v>117</v>
      </c>
      <c r="D46" s="8">
        <v>7800</v>
      </c>
      <c r="E46" s="9"/>
      <c r="F46" s="10">
        <f t="shared" si="0"/>
        <v>-7800</v>
      </c>
      <c r="G46" s="11"/>
      <c r="H46" s="12">
        <f t="shared" si="1"/>
        <v>0</v>
      </c>
    </row>
    <row r="47" spans="1:8" s="51" customFormat="1" ht="18" customHeight="1">
      <c r="A47" s="38" t="s">
        <v>144</v>
      </c>
      <c r="B47" s="39"/>
      <c r="C47" s="2" t="s">
        <v>43</v>
      </c>
      <c r="D47" s="8">
        <v>36500</v>
      </c>
      <c r="E47" s="9"/>
      <c r="F47" s="10">
        <f t="shared" si="0"/>
        <v>-36500</v>
      </c>
      <c r="G47" s="11"/>
      <c r="H47" s="12">
        <f t="shared" si="1"/>
        <v>0</v>
      </c>
    </row>
    <row r="48" spans="1:8" s="51" customFormat="1" ht="18" customHeight="1">
      <c r="A48" s="38" t="s">
        <v>24</v>
      </c>
      <c r="B48" s="39" t="s">
        <v>106</v>
      </c>
      <c r="C48" s="2" t="s">
        <v>43</v>
      </c>
      <c r="D48" s="8">
        <v>28600</v>
      </c>
      <c r="E48" s="9"/>
      <c r="F48" s="10">
        <f>IF(E48-D48&gt;0,"限度額オーバー",E48-D48)</f>
        <v>-28600</v>
      </c>
      <c r="G48" s="11"/>
      <c r="H48" s="12">
        <f>E48*G48</f>
        <v>0</v>
      </c>
    </row>
    <row r="49" spans="1:8" s="51" customFormat="1" ht="18" customHeight="1">
      <c r="A49" s="38" t="s">
        <v>25</v>
      </c>
      <c r="B49" s="39" t="s">
        <v>107</v>
      </c>
      <c r="C49" s="2" t="s">
        <v>43</v>
      </c>
      <c r="D49" s="8">
        <v>7900</v>
      </c>
      <c r="E49" s="9"/>
      <c r="F49" s="10">
        <f t="shared" si="0"/>
        <v>-7900</v>
      </c>
      <c r="G49" s="11"/>
      <c r="H49" s="12">
        <f t="shared" si="1"/>
        <v>0</v>
      </c>
    </row>
    <row r="50" spans="1:8" s="51" customFormat="1" ht="18" customHeight="1">
      <c r="A50" s="72" t="s">
        <v>110</v>
      </c>
      <c r="B50" s="75" t="s">
        <v>26</v>
      </c>
      <c r="C50" s="33" t="s">
        <v>148</v>
      </c>
      <c r="D50" s="8">
        <v>4600</v>
      </c>
      <c r="E50" s="9"/>
      <c r="F50" s="10">
        <f t="shared" si="0"/>
        <v>-4600</v>
      </c>
      <c r="G50" s="11"/>
      <c r="H50" s="12">
        <f t="shared" si="1"/>
        <v>0</v>
      </c>
    </row>
    <row r="51" spans="1:8" s="51" customFormat="1" ht="18" customHeight="1">
      <c r="A51" s="73"/>
      <c r="B51" s="76"/>
      <c r="C51" s="33" t="s">
        <v>149</v>
      </c>
      <c r="D51" s="8">
        <v>11800</v>
      </c>
      <c r="E51" s="9"/>
      <c r="F51" s="10">
        <f t="shared" si="0"/>
        <v>-11800</v>
      </c>
      <c r="G51" s="11"/>
      <c r="H51" s="12">
        <f t="shared" si="1"/>
        <v>0</v>
      </c>
    </row>
    <row r="52" spans="1:8" s="51" customFormat="1" ht="18" customHeight="1">
      <c r="A52" s="74"/>
      <c r="B52" s="76"/>
      <c r="C52" s="33" t="s">
        <v>150</v>
      </c>
      <c r="D52" s="8">
        <v>20600</v>
      </c>
      <c r="E52" s="9"/>
      <c r="F52" s="10">
        <f t="shared" si="0"/>
        <v>-20600</v>
      </c>
      <c r="G52" s="11"/>
      <c r="H52" s="12">
        <f t="shared" si="1"/>
        <v>0</v>
      </c>
    </row>
    <row r="53" spans="1:8" s="51" customFormat="1" ht="18" customHeight="1">
      <c r="A53" s="72" t="s">
        <v>111</v>
      </c>
      <c r="B53" s="76"/>
      <c r="C53" s="33" t="s">
        <v>148</v>
      </c>
      <c r="D53" s="8">
        <v>2300</v>
      </c>
      <c r="E53" s="9"/>
      <c r="F53" s="10">
        <f t="shared" si="0"/>
        <v>-2300</v>
      </c>
      <c r="G53" s="11"/>
      <c r="H53" s="12">
        <f t="shared" si="1"/>
        <v>0</v>
      </c>
    </row>
    <row r="54" spans="1:8" s="51" customFormat="1" ht="18" customHeight="1">
      <c r="A54" s="73"/>
      <c r="B54" s="76"/>
      <c r="C54" s="33" t="s">
        <v>149</v>
      </c>
      <c r="D54" s="8">
        <v>5900</v>
      </c>
      <c r="E54" s="9"/>
      <c r="F54" s="10">
        <f t="shared" si="0"/>
        <v>-5900</v>
      </c>
      <c r="G54" s="11"/>
      <c r="H54" s="12">
        <f t="shared" si="1"/>
        <v>0</v>
      </c>
    </row>
    <row r="55" spans="1:8" s="51" customFormat="1" ht="18" customHeight="1">
      <c r="A55" s="74"/>
      <c r="B55" s="76"/>
      <c r="C55" s="33" t="s">
        <v>150</v>
      </c>
      <c r="D55" s="8">
        <v>10300</v>
      </c>
      <c r="E55" s="9"/>
      <c r="F55" s="10">
        <f t="shared" si="0"/>
        <v>-10300</v>
      </c>
      <c r="G55" s="11"/>
      <c r="H55" s="12">
        <f t="shared" si="1"/>
        <v>0</v>
      </c>
    </row>
    <row r="56" spans="1:8" s="51" customFormat="1" ht="18" customHeight="1">
      <c r="A56" s="38" t="s">
        <v>27</v>
      </c>
      <c r="B56" s="76"/>
      <c r="C56" s="33" t="s">
        <v>153</v>
      </c>
      <c r="D56" s="8">
        <v>550</v>
      </c>
      <c r="E56" s="9"/>
      <c r="F56" s="10">
        <f t="shared" si="0"/>
        <v>-550</v>
      </c>
      <c r="G56" s="11"/>
      <c r="H56" s="12">
        <f t="shared" si="1"/>
        <v>0</v>
      </c>
    </row>
    <row r="57" spans="1:8" s="51" customFormat="1" ht="18" customHeight="1">
      <c r="A57" s="38" t="s">
        <v>28</v>
      </c>
      <c r="B57" s="76"/>
      <c r="C57" s="33" t="s">
        <v>153</v>
      </c>
      <c r="D57" s="8">
        <v>230</v>
      </c>
      <c r="E57" s="9"/>
      <c r="F57" s="10">
        <f t="shared" si="0"/>
        <v>-230</v>
      </c>
      <c r="G57" s="11"/>
      <c r="H57" s="12">
        <f t="shared" si="1"/>
        <v>0</v>
      </c>
    </row>
    <row r="58" spans="1:8" s="51" customFormat="1" ht="18" customHeight="1">
      <c r="A58" s="40" t="s">
        <v>44</v>
      </c>
      <c r="B58" s="76"/>
      <c r="C58" s="33" t="s">
        <v>154</v>
      </c>
      <c r="D58" s="8">
        <v>600</v>
      </c>
      <c r="E58" s="9"/>
      <c r="F58" s="10">
        <f t="shared" si="0"/>
        <v>-600</v>
      </c>
      <c r="G58" s="11"/>
      <c r="H58" s="12">
        <f t="shared" si="1"/>
        <v>0</v>
      </c>
    </row>
    <row r="59" spans="1:8" s="51" customFormat="1" ht="18" customHeight="1">
      <c r="A59" s="72" t="s">
        <v>113</v>
      </c>
      <c r="B59" s="76"/>
      <c r="C59" s="33" t="s">
        <v>148</v>
      </c>
      <c r="D59" s="8">
        <v>2800</v>
      </c>
      <c r="E59" s="9"/>
      <c r="F59" s="10">
        <f t="shared" si="0"/>
        <v>-2800</v>
      </c>
      <c r="G59" s="11"/>
      <c r="H59" s="12">
        <f t="shared" si="1"/>
        <v>0</v>
      </c>
    </row>
    <row r="60" spans="1:8" s="51" customFormat="1" ht="18" customHeight="1">
      <c r="A60" s="73"/>
      <c r="B60" s="76"/>
      <c r="C60" s="33" t="s">
        <v>149</v>
      </c>
      <c r="D60" s="8">
        <v>8300</v>
      </c>
      <c r="E60" s="9"/>
      <c r="F60" s="10">
        <f t="shared" si="0"/>
        <v>-8300</v>
      </c>
      <c r="G60" s="11"/>
      <c r="H60" s="12">
        <f t="shared" si="1"/>
        <v>0</v>
      </c>
    </row>
    <row r="61" spans="1:8" s="51" customFormat="1" ht="18" customHeight="1">
      <c r="A61" s="73"/>
      <c r="B61" s="76"/>
      <c r="C61" s="33" t="s">
        <v>150</v>
      </c>
      <c r="D61" s="8">
        <v>14800</v>
      </c>
      <c r="E61" s="9"/>
      <c r="F61" s="10">
        <f t="shared" si="0"/>
        <v>-14800</v>
      </c>
      <c r="G61" s="11"/>
      <c r="H61" s="12">
        <f t="shared" si="1"/>
        <v>0</v>
      </c>
    </row>
    <row r="62" spans="1:8" s="51" customFormat="1" ht="18" customHeight="1">
      <c r="A62" s="74"/>
      <c r="B62" s="76"/>
      <c r="C62" s="33" t="s">
        <v>151</v>
      </c>
      <c r="D62" s="8">
        <v>25800</v>
      </c>
      <c r="E62" s="9"/>
      <c r="F62" s="10">
        <f t="shared" si="0"/>
        <v>-25800</v>
      </c>
      <c r="G62" s="11"/>
      <c r="H62" s="12">
        <f t="shared" si="1"/>
        <v>0</v>
      </c>
    </row>
    <row r="63" spans="1:8" s="51" customFormat="1" ht="18" customHeight="1">
      <c r="A63" s="38" t="s">
        <v>30</v>
      </c>
      <c r="B63" s="76"/>
      <c r="C63" s="33"/>
      <c r="D63" s="8">
        <v>310</v>
      </c>
      <c r="E63" s="9"/>
      <c r="F63" s="10">
        <f t="shared" si="0"/>
        <v>-310</v>
      </c>
      <c r="G63" s="11"/>
      <c r="H63" s="12">
        <f t="shared" si="1"/>
        <v>0</v>
      </c>
    </row>
    <row r="64" spans="1:8" s="51" customFormat="1" ht="18" customHeight="1" thickBot="1">
      <c r="A64" s="38" t="s">
        <v>31</v>
      </c>
      <c r="B64" s="77"/>
      <c r="C64" s="33"/>
      <c r="D64" s="8">
        <v>160</v>
      </c>
      <c r="E64" s="13"/>
      <c r="F64" s="10">
        <f t="shared" si="0"/>
        <v>-160</v>
      </c>
      <c r="G64" s="14"/>
      <c r="H64" s="24">
        <f t="shared" si="1"/>
        <v>0</v>
      </c>
    </row>
    <row r="65" ht="26.25" customHeight="1" thickBot="1" thickTop="1">
      <c r="H65" s="25">
        <f>SUM(H7:H64)</f>
        <v>0</v>
      </c>
    </row>
    <row r="66" spans="1:8" s="19" customFormat="1" ht="13.5" thickTop="1">
      <c r="A66" s="19" t="s">
        <v>5</v>
      </c>
      <c r="C66" s="28"/>
      <c r="H66" s="20"/>
    </row>
    <row r="67" spans="1:8" s="19" customFormat="1" ht="12.75">
      <c r="A67" s="19" t="s">
        <v>6</v>
      </c>
      <c r="C67" s="28"/>
      <c r="H67" s="20"/>
    </row>
    <row r="68" spans="1:8" s="19" customFormat="1" ht="12.75">
      <c r="A68" s="19" t="s">
        <v>10</v>
      </c>
      <c r="C68" s="28"/>
      <c r="H68" s="20"/>
    </row>
    <row r="69" spans="1:8" s="19" customFormat="1" ht="12.75">
      <c r="A69" s="19" t="s">
        <v>9</v>
      </c>
      <c r="C69" s="28"/>
      <c r="H69" s="20"/>
    </row>
    <row r="70" spans="1:8" s="19" customFormat="1" ht="12.75">
      <c r="A70" s="19" t="s">
        <v>45</v>
      </c>
      <c r="C70" s="28"/>
      <c r="H70" s="20"/>
    </row>
    <row r="71" spans="1:8" s="21" customFormat="1" ht="12.75">
      <c r="A71" s="23" t="s">
        <v>118</v>
      </c>
      <c r="C71" s="28"/>
      <c r="H71" s="22"/>
    </row>
    <row r="72" spans="1:8" s="19" customFormat="1" ht="12.75">
      <c r="A72" s="21" t="s">
        <v>46</v>
      </c>
      <c r="C72" s="28"/>
      <c r="H72" s="20"/>
    </row>
    <row r="73" ht="15" thickBot="1">
      <c r="A73" s="1" t="s">
        <v>132</v>
      </c>
    </row>
    <row r="74" spans="1:8" s="7" customFormat="1" ht="43.5" thickTop="1">
      <c r="A74" s="82" t="s">
        <v>3</v>
      </c>
      <c r="B74" s="83"/>
      <c r="C74" s="2" t="s">
        <v>70</v>
      </c>
      <c r="D74" s="3" t="s">
        <v>1</v>
      </c>
      <c r="E74" s="4" t="s">
        <v>2</v>
      </c>
      <c r="F74" s="5" t="s">
        <v>4</v>
      </c>
      <c r="G74" s="4" t="s">
        <v>140</v>
      </c>
      <c r="H74" s="6" t="s">
        <v>141</v>
      </c>
    </row>
    <row r="75" spans="1:8" ht="19.5" customHeight="1">
      <c r="A75" s="80" t="s">
        <v>63</v>
      </c>
      <c r="B75" s="81"/>
      <c r="C75" s="29" t="s">
        <v>82</v>
      </c>
      <c r="D75" s="16">
        <v>1400</v>
      </c>
      <c r="E75" s="9"/>
      <c r="F75" s="10">
        <f aca="true" t="shared" si="2" ref="F75:F86">IF(E75-D75&gt;0,"限度額オーバー",E75-D75)</f>
        <v>-1400</v>
      </c>
      <c r="G75" s="11"/>
      <c r="H75" s="12">
        <f aca="true" t="shared" si="3" ref="H75:H86">E75*G75</f>
        <v>0</v>
      </c>
    </row>
    <row r="76" spans="1:8" ht="19.5" customHeight="1">
      <c r="A76" s="78" t="s">
        <v>64</v>
      </c>
      <c r="B76" s="79"/>
      <c r="C76" s="30" t="s">
        <v>82</v>
      </c>
      <c r="D76" s="17">
        <v>2400</v>
      </c>
      <c r="E76" s="9"/>
      <c r="F76" s="10">
        <f t="shared" si="2"/>
        <v>-2400</v>
      </c>
      <c r="G76" s="11"/>
      <c r="H76" s="12">
        <f t="shared" si="3"/>
        <v>0</v>
      </c>
    </row>
    <row r="77" spans="1:8" ht="19.5" customHeight="1">
      <c r="A77" s="78" t="s">
        <v>65</v>
      </c>
      <c r="B77" s="79"/>
      <c r="C77" s="30" t="s">
        <v>82</v>
      </c>
      <c r="D77" s="17">
        <v>240</v>
      </c>
      <c r="E77" s="9"/>
      <c r="F77" s="10">
        <f t="shared" si="2"/>
        <v>-240</v>
      </c>
      <c r="G77" s="11"/>
      <c r="H77" s="12">
        <f t="shared" si="3"/>
        <v>0</v>
      </c>
    </row>
    <row r="78" spans="1:8" ht="19.5" customHeight="1">
      <c r="A78" s="78" t="s">
        <v>66</v>
      </c>
      <c r="B78" s="79"/>
      <c r="C78" s="30" t="s">
        <v>73</v>
      </c>
      <c r="D78" s="17">
        <v>240</v>
      </c>
      <c r="E78" s="9"/>
      <c r="F78" s="10">
        <f t="shared" si="2"/>
        <v>-240</v>
      </c>
      <c r="G78" s="11"/>
      <c r="H78" s="12">
        <f t="shared" si="3"/>
        <v>0</v>
      </c>
    </row>
    <row r="79" spans="1:8" ht="19.5" customHeight="1">
      <c r="A79" s="78" t="s">
        <v>54</v>
      </c>
      <c r="B79" s="79"/>
      <c r="C79" s="30" t="s">
        <v>71</v>
      </c>
      <c r="D79" s="17">
        <v>1400</v>
      </c>
      <c r="E79" s="9"/>
      <c r="F79" s="10">
        <f t="shared" si="2"/>
        <v>-1400</v>
      </c>
      <c r="G79" s="11"/>
      <c r="H79" s="12">
        <f t="shared" si="3"/>
        <v>0</v>
      </c>
    </row>
    <row r="80" spans="1:8" ht="19.5" customHeight="1">
      <c r="A80" s="78" t="s">
        <v>55</v>
      </c>
      <c r="B80" s="79"/>
      <c r="C80" s="30" t="s">
        <v>72</v>
      </c>
      <c r="D80" s="17">
        <v>1400</v>
      </c>
      <c r="E80" s="9"/>
      <c r="F80" s="10">
        <f t="shared" si="2"/>
        <v>-1400</v>
      </c>
      <c r="G80" s="11"/>
      <c r="H80" s="12">
        <f t="shared" si="3"/>
        <v>0</v>
      </c>
    </row>
    <row r="81" spans="1:8" ht="19.5" customHeight="1">
      <c r="A81" s="78" t="s">
        <v>52</v>
      </c>
      <c r="B81" s="79"/>
      <c r="C81" s="30" t="s">
        <v>73</v>
      </c>
      <c r="D81" s="17">
        <v>480</v>
      </c>
      <c r="E81" s="9"/>
      <c r="F81" s="10">
        <f t="shared" si="2"/>
        <v>-480</v>
      </c>
      <c r="G81" s="11"/>
      <c r="H81" s="12">
        <f t="shared" si="3"/>
        <v>0</v>
      </c>
    </row>
    <row r="82" spans="1:8" ht="19.5" customHeight="1">
      <c r="A82" s="78" t="s">
        <v>53</v>
      </c>
      <c r="B82" s="79"/>
      <c r="C82" s="30" t="s">
        <v>73</v>
      </c>
      <c r="D82" s="17">
        <v>240</v>
      </c>
      <c r="E82" s="9"/>
      <c r="F82" s="10">
        <f t="shared" si="2"/>
        <v>-240</v>
      </c>
      <c r="G82" s="11"/>
      <c r="H82" s="12">
        <f t="shared" si="3"/>
        <v>0</v>
      </c>
    </row>
    <row r="83" spans="1:8" ht="19.5" customHeight="1">
      <c r="A83" s="78" t="s">
        <v>80</v>
      </c>
      <c r="B83" s="79"/>
      <c r="C83" s="30" t="s">
        <v>78</v>
      </c>
      <c r="D83" s="17">
        <v>240</v>
      </c>
      <c r="E83" s="9"/>
      <c r="F83" s="10">
        <f>IF(E83-D83&gt;0,"限度額オーバー",E83-D83)</f>
        <v>-240</v>
      </c>
      <c r="G83" s="11"/>
      <c r="H83" s="12">
        <f>E83*G83</f>
        <v>0</v>
      </c>
    </row>
    <row r="84" spans="1:8" ht="19.5" customHeight="1">
      <c r="A84" s="78" t="s">
        <v>68</v>
      </c>
      <c r="B84" s="79"/>
      <c r="C84" s="30" t="s">
        <v>71</v>
      </c>
      <c r="D84" s="17">
        <v>850</v>
      </c>
      <c r="E84" s="9"/>
      <c r="F84" s="10">
        <f>IF(E84-D84&gt;0,"限度額オーバー",E84-D84)</f>
        <v>-850</v>
      </c>
      <c r="G84" s="11"/>
      <c r="H84" s="12">
        <f>E84*G84</f>
        <v>0</v>
      </c>
    </row>
    <row r="85" spans="1:8" ht="19.5" customHeight="1">
      <c r="A85" s="78" t="s">
        <v>79</v>
      </c>
      <c r="B85" s="79"/>
      <c r="C85" s="30" t="s">
        <v>78</v>
      </c>
      <c r="D85" s="17">
        <v>240</v>
      </c>
      <c r="E85" s="52"/>
      <c r="F85" s="53">
        <f t="shared" si="2"/>
        <v>-240</v>
      </c>
      <c r="G85" s="54"/>
      <c r="H85" s="12">
        <f t="shared" si="3"/>
        <v>0</v>
      </c>
    </row>
    <row r="86" spans="1:8" ht="19.5" customHeight="1" thickBot="1">
      <c r="A86" s="78" t="s">
        <v>69</v>
      </c>
      <c r="B86" s="79"/>
      <c r="C86" s="30" t="s">
        <v>71</v>
      </c>
      <c r="D86" s="17">
        <v>200</v>
      </c>
      <c r="E86" s="13"/>
      <c r="F86" s="10">
        <f t="shared" si="2"/>
        <v>-200</v>
      </c>
      <c r="G86" s="18"/>
      <c r="H86" s="12">
        <f t="shared" si="3"/>
        <v>0</v>
      </c>
    </row>
    <row r="87" ht="26.25" customHeight="1" thickBot="1" thickTop="1">
      <c r="H87" s="25">
        <f>SUM(H75:H86)</f>
        <v>0</v>
      </c>
    </row>
    <row r="88" spans="1:3" s="19" customFormat="1" ht="13.5" thickTop="1">
      <c r="A88" s="19" t="s">
        <v>5</v>
      </c>
      <c r="C88" s="28"/>
    </row>
    <row r="89" spans="1:8" s="19" customFormat="1" ht="12.75">
      <c r="A89" s="19" t="s">
        <v>6</v>
      </c>
      <c r="C89" s="28"/>
      <c r="H89" s="20"/>
    </row>
    <row r="90" spans="1:3" s="19" customFormat="1" ht="12.75">
      <c r="A90" t="s">
        <v>121</v>
      </c>
      <c r="C90" s="28"/>
    </row>
    <row r="91" spans="1:3" s="19" customFormat="1" ht="12.75">
      <c r="A91" s="19" t="s">
        <v>13</v>
      </c>
      <c r="C91" s="28"/>
    </row>
    <row r="92" ht="14.25">
      <c r="A92" s="23" t="s">
        <v>119</v>
      </c>
    </row>
    <row r="93" ht="14.25">
      <c r="A93" s="19" t="s">
        <v>152</v>
      </c>
    </row>
  </sheetData>
  <sheetProtection/>
  <mergeCells count="28">
    <mergeCell ref="A17:B21"/>
    <mergeCell ref="A22:B26"/>
    <mergeCell ref="B1:G1"/>
    <mergeCell ref="A74:B74"/>
    <mergeCell ref="A78:B78"/>
    <mergeCell ref="A76:B76"/>
    <mergeCell ref="A3:H3"/>
    <mergeCell ref="A6:B6"/>
    <mergeCell ref="A27:B31"/>
    <mergeCell ref="A32:B36"/>
    <mergeCell ref="A42:B46"/>
    <mergeCell ref="A37:B41"/>
    <mergeCell ref="A7:B11"/>
    <mergeCell ref="A12:B16"/>
    <mergeCell ref="A75:B75"/>
    <mergeCell ref="A50:A52"/>
    <mergeCell ref="A53:A55"/>
    <mergeCell ref="A59:A62"/>
    <mergeCell ref="B50:B64"/>
    <mergeCell ref="A77:B77"/>
    <mergeCell ref="A86:B86"/>
    <mergeCell ref="A80:B80"/>
    <mergeCell ref="A81:B81"/>
    <mergeCell ref="A82:B82"/>
    <mergeCell ref="A79:B79"/>
    <mergeCell ref="A85:B85"/>
    <mergeCell ref="A83:B83"/>
    <mergeCell ref="A84:B84"/>
  </mergeCells>
  <printOptions horizontalCentered="1"/>
  <pageMargins left="0.3937007874015748" right="0.3937007874015748" top="0.5905511811023623" bottom="0.1968503937007874" header="0.31496062992125984" footer="0.11811023622047245"/>
  <pageSetup fitToHeight="2" horizontalDpi="600" verticalDpi="600" orientation="portrait" paperSize="9" scale="60" r:id="rId1"/>
  <headerFooter alignWithMargins="0">
    <oddHeader>&amp;R様式６－５⑵</oddHeader>
  </headerFooter>
  <rowBreaks count="1" manualBreakCount="1">
    <brk id="72" max="7" man="1"/>
  </rowBreaks>
</worksheet>
</file>

<file path=xl/worksheets/sheet3.xml><?xml version="1.0" encoding="utf-8"?>
<worksheet xmlns="http://schemas.openxmlformats.org/spreadsheetml/2006/main" xmlns:r="http://schemas.openxmlformats.org/officeDocument/2006/relationships">
  <sheetPr>
    <pageSetUpPr fitToPage="1"/>
  </sheetPr>
  <dimension ref="A1:H57"/>
  <sheetViews>
    <sheetView view="pageBreakPreview" zoomScale="90" zoomScaleSheetLayoutView="90" workbookViewId="0" topLeftCell="A1">
      <selection activeCell="B1" sqref="B1:G1"/>
    </sheetView>
  </sheetViews>
  <sheetFormatPr defaultColWidth="9.00390625" defaultRowHeight="15"/>
  <cols>
    <col min="1" max="1" width="21.7109375" style="51" customWidth="1"/>
    <col min="2" max="2" width="13.7109375" style="51" customWidth="1"/>
    <col min="3" max="3" width="17.28125" style="7" customWidth="1"/>
    <col min="4" max="7" width="13.28125" style="1" customWidth="1"/>
    <col min="8" max="8" width="20.8515625" style="1" customWidth="1"/>
    <col min="9" max="16384" width="9.00390625" style="1" customWidth="1"/>
  </cols>
  <sheetData>
    <row r="1" spans="2:8" ht="34.5" customHeight="1">
      <c r="B1" s="58" t="s">
        <v>136</v>
      </c>
      <c r="C1" s="58"/>
      <c r="D1" s="58"/>
      <c r="E1" s="58"/>
      <c r="F1" s="58"/>
      <c r="G1" s="59"/>
      <c r="H1" s="31"/>
    </row>
    <row r="3" spans="1:8" ht="40.5" customHeight="1">
      <c r="A3" s="60" t="s">
        <v>131</v>
      </c>
      <c r="B3" s="61"/>
      <c r="C3" s="61"/>
      <c r="D3" s="61"/>
      <c r="E3" s="61"/>
      <c r="F3" s="61"/>
      <c r="G3" s="61"/>
      <c r="H3" s="61"/>
    </row>
    <row r="5" ht="15" thickBot="1">
      <c r="A5" s="1" t="s">
        <v>67</v>
      </c>
    </row>
    <row r="6" spans="1:8" s="27" customFormat="1" ht="39.75" thickTop="1">
      <c r="A6" s="62" t="s">
        <v>120</v>
      </c>
      <c r="B6" s="63"/>
      <c r="C6" s="33" t="s">
        <v>8</v>
      </c>
      <c r="D6" s="34" t="s">
        <v>145</v>
      </c>
      <c r="E6" s="35" t="s">
        <v>146</v>
      </c>
      <c r="F6" s="36" t="s">
        <v>4</v>
      </c>
      <c r="G6" s="35" t="s">
        <v>147</v>
      </c>
      <c r="H6" s="37" t="s">
        <v>141</v>
      </c>
    </row>
    <row r="7" spans="1:8" ht="19.5" customHeight="1">
      <c r="A7" s="64" t="s">
        <v>14</v>
      </c>
      <c r="B7" s="65"/>
      <c r="C7" s="2" t="s">
        <v>32</v>
      </c>
      <c r="D7" s="8">
        <v>9100</v>
      </c>
      <c r="E7" s="9"/>
      <c r="F7" s="10">
        <f aca="true" t="shared" si="0" ref="F7:F28">IF(E7-D7&gt;0,"限度額オーバー",E7-D7)</f>
        <v>-9100</v>
      </c>
      <c r="G7" s="11"/>
      <c r="H7" s="12">
        <f aca="true" t="shared" si="1" ref="H7:H28">E7*G7</f>
        <v>0</v>
      </c>
    </row>
    <row r="8" spans="1:8" ht="19.5" customHeight="1">
      <c r="A8" s="66"/>
      <c r="B8" s="67"/>
      <c r="C8" s="2" t="s">
        <v>33</v>
      </c>
      <c r="D8" s="8">
        <v>9100</v>
      </c>
      <c r="E8" s="9"/>
      <c r="F8" s="10">
        <f t="shared" si="0"/>
        <v>-9100</v>
      </c>
      <c r="G8" s="11"/>
      <c r="H8" s="12">
        <f t="shared" si="1"/>
        <v>0</v>
      </c>
    </row>
    <row r="9" spans="1:8" ht="19.5" customHeight="1">
      <c r="A9" s="66"/>
      <c r="B9" s="67"/>
      <c r="C9" s="2" t="s">
        <v>34</v>
      </c>
      <c r="D9" s="8">
        <v>9100</v>
      </c>
      <c r="E9" s="9"/>
      <c r="F9" s="10">
        <f t="shared" si="0"/>
        <v>-9100</v>
      </c>
      <c r="G9" s="11"/>
      <c r="H9" s="12">
        <f t="shared" si="1"/>
        <v>0</v>
      </c>
    </row>
    <row r="10" spans="1:8" ht="19.5" customHeight="1">
      <c r="A10" s="66"/>
      <c r="B10" s="67"/>
      <c r="C10" s="2" t="s">
        <v>23</v>
      </c>
      <c r="D10" s="8">
        <v>11600</v>
      </c>
      <c r="E10" s="9"/>
      <c r="F10" s="10">
        <f>IF(E10-D10&gt;0,"限度額オーバー",E10-D10)</f>
        <v>-11600</v>
      </c>
      <c r="G10" s="11"/>
      <c r="H10" s="12">
        <f>E10*G10</f>
        <v>0</v>
      </c>
    </row>
    <row r="11" spans="1:8" ht="19.5" customHeight="1">
      <c r="A11" s="68"/>
      <c r="B11" s="69"/>
      <c r="C11" s="2" t="s">
        <v>115</v>
      </c>
      <c r="D11" s="8">
        <v>31300</v>
      </c>
      <c r="E11" s="9"/>
      <c r="F11" s="10">
        <f t="shared" si="0"/>
        <v>-31300</v>
      </c>
      <c r="G11" s="11"/>
      <c r="H11" s="12">
        <f t="shared" si="1"/>
        <v>0</v>
      </c>
    </row>
    <row r="12" spans="1:8" ht="19.5" customHeight="1">
      <c r="A12" s="64" t="s">
        <v>15</v>
      </c>
      <c r="B12" s="65"/>
      <c r="C12" s="2" t="s">
        <v>35</v>
      </c>
      <c r="D12" s="8">
        <v>3100</v>
      </c>
      <c r="E12" s="9"/>
      <c r="F12" s="10">
        <f t="shared" si="0"/>
        <v>-3100</v>
      </c>
      <c r="G12" s="11"/>
      <c r="H12" s="12">
        <f t="shared" si="1"/>
        <v>0</v>
      </c>
    </row>
    <row r="13" spans="1:8" ht="19.5" customHeight="1">
      <c r="A13" s="66"/>
      <c r="B13" s="67"/>
      <c r="C13" s="2" t="s">
        <v>36</v>
      </c>
      <c r="D13" s="8">
        <v>3100</v>
      </c>
      <c r="E13" s="9"/>
      <c r="F13" s="10">
        <f t="shared" si="0"/>
        <v>-3100</v>
      </c>
      <c r="G13" s="11"/>
      <c r="H13" s="12">
        <f t="shared" si="1"/>
        <v>0</v>
      </c>
    </row>
    <row r="14" spans="1:8" ht="19.5" customHeight="1">
      <c r="A14" s="66"/>
      <c r="B14" s="67"/>
      <c r="C14" s="2" t="s">
        <v>37</v>
      </c>
      <c r="D14" s="8">
        <v>3100</v>
      </c>
      <c r="E14" s="9"/>
      <c r="F14" s="10">
        <f t="shared" si="0"/>
        <v>-3100</v>
      </c>
      <c r="G14" s="11"/>
      <c r="H14" s="12">
        <f t="shared" si="1"/>
        <v>0</v>
      </c>
    </row>
    <row r="15" spans="1:8" ht="19.5" customHeight="1">
      <c r="A15" s="66"/>
      <c r="B15" s="67"/>
      <c r="C15" s="2" t="s">
        <v>23</v>
      </c>
      <c r="D15" s="8">
        <v>3400</v>
      </c>
      <c r="E15" s="9"/>
      <c r="F15" s="10">
        <f>IF(E15-D15&gt;0,"限度額オーバー",E15-D15)</f>
        <v>-3400</v>
      </c>
      <c r="G15" s="11"/>
      <c r="H15" s="12">
        <f>E15*G15</f>
        <v>0</v>
      </c>
    </row>
    <row r="16" spans="1:8" ht="19.5" customHeight="1">
      <c r="A16" s="68"/>
      <c r="B16" s="69"/>
      <c r="C16" s="2" t="s">
        <v>115</v>
      </c>
      <c r="D16" s="8">
        <v>11400</v>
      </c>
      <c r="E16" s="9"/>
      <c r="F16" s="10">
        <f t="shared" si="0"/>
        <v>-11400</v>
      </c>
      <c r="G16" s="11"/>
      <c r="H16" s="12">
        <f t="shared" si="1"/>
        <v>0</v>
      </c>
    </row>
    <row r="17" spans="1:8" ht="19.5" customHeight="1">
      <c r="A17" s="64" t="s">
        <v>16</v>
      </c>
      <c r="B17" s="65"/>
      <c r="C17" s="2" t="s">
        <v>32</v>
      </c>
      <c r="D17" s="8">
        <v>3100</v>
      </c>
      <c r="E17" s="9"/>
      <c r="F17" s="10">
        <f t="shared" si="0"/>
        <v>-3100</v>
      </c>
      <c r="G17" s="11"/>
      <c r="H17" s="12">
        <f t="shared" si="1"/>
        <v>0</v>
      </c>
    </row>
    <row r="18" spans="1:8" ht="19.5" customHeight="1">
      <c r="A18" s="66"/>
      <c r="B18" s="67"/>
      <c r="C18" s="2" t="s">
        <v>33</v>
      </c>
      <c r="D18" s="8">
        <v>3100</v>
      </c>
      <c r="E18" s="9"/>
      <c r="F18" s="10">
        <f t="shared" si="0"/>
        <v>-3100</v>
      </c>
      <c r="G18" s="11"/>
      <c r="H18" s="12">
        <f t="shared" si="1"/>
        <v>0</v>
      </c>
    </row>
    <row r="19" spans="1:8" ht="19.5" customHeight="1">
      <c r="A19" s="66"/>
      <c r="B19" s="67"/>
      <c r="C19" s="2" t="s">
        <v>34</v>
      </c>
      <c r="D19" s="8">
        <v>3100</v>
      </c>
      <c r="E19" s="9"/>
      <c r="F19" s="10">
        <f t="shared" si="0"/>
        <v>-3100</v>
      </c>
      <c r="G19" s="11"/>
      <c r="H19" s="12">
        <f t="shared" si="1"/>
        <v>0</v>
      </c>
    </row>
    <row r="20" spans="1:8" ht="19.5" customHeight="1">
      <c r="A20" s="66"/>
      <c r="B20" s="67"/>
      <c r="C20" s="2" t="s">
        <v>23</v>
      </c>
      <c r="D20" s="8">
        <v>3400</v>
      </c>
      <c r="E20" s="9"/>
      <c r="F20" s="10">
        <f>IF(E20-D20&gt;0,"限度額オーバー",E20-D20)</f>
        <v>-3400</v>
      </c>
      <c r="G20" s="11"/>
      <c r="H20" s="12">
        <f>E20*G20</f>
        <v>0</v>
      </c>
    </row>
    <row r="21" spans="1:8" ht="19.5" customHeight="1">
      <c r="A21" s="68"/>
      <c r="B21" s="69"/>
      <c r="C21" s="2" t="s">
        <v>115</v>
      </c>
      <c r="D21" s="8">
        <v>11400</v>
      </c>
      <c r="E21" s="9"/>
      <c r="F21" s="10">
        <f t="shared" si="0"/>
        <v>-11400</v>
      </c>
      <c r="G21" s="11"/>
      <c r="H21" s="12">
        <f t="shared" si="1"/>
        <v>0</v>
      </c>
    </row>
    <row r="22" spans="1:8" ht="19.5" customHeight="1">
      <c r="A22" s="64" t="s">
        <v>19</v>
      </c>
      <c r="B22" s="65"/>
      <c r="C22" s="2" t="s">
        <v>38</v>
      </c>
      <c r="D22" s="8">
        <v>1300</v>
      </c>
      <c r="E22" s="9"/>
      <c r="F22" s="10">
        <f t="shared" si="0"/>
        <v>-1300</v>
      </c>
      <c r="G22" s="11"/>
      <c r="H22" s="12">
        <f t="shared" si="1"/>
        <v>0</v>
      </c>
    </row>
    <row r="23" spans="1:8" ht="19.5" customHeight="1">
      <c r="A23" s="66"/>
      <c r="B23" s="67"/>
      <c r="C23" s="2" t="s">
        <v>39</v>
      </c>
      <c r="D23" s="8">
        <v>1300</v>
      </c>
      <c r="E23" s="9"/>
      <c r="F23" s="10">
        <f t="shared" si="0"/>
        <v>-1300</v>
      </c>
      <c r="G23" s="11"/>
      <c r="H23" s="12">
        <f t="shared" si="1"/>
        <v>0</v>
      </c>
    </row>
    <row r="24" spans="1:8" ht="19.5" customHeight="1">
      <c r="A24" s="66"/>
      <c r="B24" s="67"/>
      <c r="C24" s="2" t="s">
        <v>40</v>
      </c>
      <c r="D24" s="8">
        <v>1300</v>
      </c>
      <c r="E24" s="9"/>
      <c r="F24" s="10">
        <f t="shared" si="0"/>
        <v>-1300</v>
      </c>
      <c r="G24" s="11"/>
      <c r="H24" s="12">
        <f t="shared" si="1"/>
        <v>0</v>
      </c>
    </row>
    <row r="25" spans="1:8" ht="19.5" customHeight="1">
      <c r="A25" s="66"/>
      <c r="B25" s="67"/>
      <c r="C25" s="2" t="s">
        <v>23</v>
      </c>
      <c r="D25" s="8">
        <v>1500</v>
      </c>
      <c r="E25" s="9"/>
      <c r="F25" s="10">
        <f>IF(E25-D25&gt;0,"限度額オーバー",E25-D25)</f>
        <v>-1500</v>
      </c>
      <c r="G25" s="11"/>
      <c r="H25" s="12">
        <f>E25*G25</f>
        <v>0</v>
      </c>
    </row>
    <row r="26" spans="1:8" ht="19.5" customHeight="1">
      <c r="A26" s="68"/>
      <c r="B26" s="69"/>
      <c r="C26" s="2" t="s">
        <v>115</v>
      </c>
      <c r="D26" s="8">
        <v>5200</v>
      </c>
      <c r="E26" s="9"/>
      <c r="F26" s="10">
        <f t="shared" si="0"/>
        <v>-5200</v>
      </c>
      <c r="G26" s="11"/>
      <c r="H26" s="12">
        <f t="shared" si="1"/>
        <v>0</v>
      </c>
    </row>
    <row r="27" spans="1:8" ht="19.5" customHeight="1">
      <c r="A27" s="38" t="s">
        <v>30</v>
      </c>
      <c r="B27" s="76" t="s">
        <v>26</v>
      </c>
      <c r="C27" s="2"/>
      <c r="D27" s="8">
        <v>310</v>
      </c>
      <c r="E27" s="9"/>
      <c r="F27" s="10">
        <f t="shared" si="0"/>
        <v>-310</v>
      </c>
      <c r="G27" s="11"/>
      <c r="H27" s="12">
        <f t="shared" si="1"/>
        <v>0</v>
      </c>
    </row>
    <row r="28" spans="1:8" ht="19.5" customHeight="1" thickBot="1">
      <c r="A28" s="38" t="s">
        <v>31</v>
      </c>
      <c r="B28" s="77"/>
      <c r="C28" s="2"/>
      <c r="D28" s="8">
        <v>160</v>
      </c>
      <c r="E28" s="13"/>
      <c r="F28" s="10">
        <f t="shared" si="0"/>
        <v>-160</v>
      </c>
      <c r="G28" s="14"/>
      <c r="H28" s="24">
        <f t="shared" si="1"/>
        <v>0</v>
      </c>
    </row>
    <row r="29" ht="26.25" customHeight="1" thickBot="1" thickTop="1">
      <c r="H29" s="26">
        <f>SUM(H7:H28)</f>
        <v>0</v>
      </c>
    </row>
    <row r="30" spans="1:8" s="19" customFormat="1" ht="13.5" thickTop="1">
      <c r="A30" s="19" t="s">
        <v>5</v>
      </c>
      <c r="C30" s="28"/>
      <c r="H30" s="20"/>
    </row>
    <row r="31" spans="1:8" s="19" customFormat="1" ht="12.75">
      <c r="A31" s="19" t="s">
        <v>6</v>
      </c>
      <c r="C31" s="28"/>
      <c r="H31" s="20"/>
    </row>
    <row r="32" spans="1:8" s="19" customFormat="1" ht="12.75">
      <c r="A32" s="19" t="s">
        <v>10</v>
      </c>
      <c r="C32" s="28"/>
      <c r="H32" s="20"/>
    </row>
    <row r="33" spans="1:8" s="19" customFormat="1" ht="12.75">
      <c r="A33" s="19" t="s">
        <v>9</v>
      </c>
      <c r="C33" s="28"/>
      <c r="H33" s="20"/>
    </row>
    <row r="34" spans="1:8" s="19" customFormat="1" ht="12.75">
      <c r="A34" s="19" t="s">
        <v>56</v>
      </c>
      <c r="C34" s="28"/>
      <c r="H34" s="20"/>
    </row>
    <row r="35" spans="1:8" s="21" customFormat="1" ht="12.75">
      <c r="A35" s="21" t="s">
        <v>118</v>
      </c>
      <c r="C35" s="28"/>
      <c r="H35" s="22"/>
    </row>
    <row r="36" spans="1:8" s="19" customFormat="1" ht="12.75">
      <c r="A36" s="21" t="s">
        <v>57</v>
      </c>
      <c r="C36" s="28"/>
      <c r="H36" s="20"/>
    </row>
    <row r="37" ht="14.25">
      <c r="H37" s="15"/>
    </row>
    <row r="38" ht="15" thickBot="1">
      <c r="A38" s="51" t="s">
        <v>133</v>
      </c>
    </row>
    <row r="39" spans="1:8" s="7" customFormat="1" ht="43.5" thickTop="1">
      <c r="A39" s="62" t="s">
        <v>3</v>
      </c>
      <c r="B39" s="63"/>
      <c r="C39" s="2" t="s">
        <v>70</v>
      </c>
      <c r="D39" s="3" t="s">
        <v>1</v>
      </c>
      <c r="E39" s="4" t="s">
        <v>2</v>
      </c>
      <c r="F39" s="5" t="s">
        <v>4</v>
      </c>
      <c r="G39" s="4" t="s">
        <v>140</v>
      </c>
      <c r="H39" s="6" t="s">
        <v>141</v>
      </c>
    </row>
    <row r="40" spans="1:8" ht="19.5" customHeight="1">
      <c r="A40" s="70" t="s">
        <v>74</v>
      </c>
      <c r="B40" s="71"/>
      <c r="C40" s="29" t="s">
        <v>82</v>
      </c>
      <c r="D40" s="16">
        <v>1400</v>
      </c>
      <c r="E40" s="9"/>
      <c r="F40" s="10">
        <f aca="true" t="shared" si="2" ref="F40:F50">IF(E40-D40&gt;0,"限度額オーバー",E40-D40)</f>
        <v>-1400</v>
      </c>
      <c r="G40" s="11"/>
      <c r="H40" s="12">
        <f aca="true" t="shared" si="3" ref="H40:H50">E40*G40</f>
        <v>0</v>
      </c>
    </row>
    <row r="41" spans="1:8" ht="19.5" customHeight="1">
      <c r="A41" s="56" t="s">
        <v>75</v>
      </c>
      <c r="B41" s="57"/>
      <c r="C41" s="30" t="s">
        <v>82</v>
      </c>
      <c r="D41" s="17">
        <v>2400</v>
      </c>
      <c r="E41" s="9"/>
      <c r="F41" s="10">
        <f t="shared" si="2"/>
        <v>-2400</v>
      </c>
      <c r="G41" s="11"/>
      <c r="H41" s="12">
        <f t="shared" si="3"/>
        <v>0</v>
      </c>
    </row>
    <row r="42" spans="1:8" ht="19.5" customHeight="1">
      <c r="A42" s="56" t="s">
        <v>76</v>
      </c>
      <c r="B42" s="57"/>
      <c r="C42" s="30" t="s">
        <v>82</v>
      </c>
      <c r="D42" s="17">
        <v>240</v>
      </c>
      <c r="E42" s="9"/>
      <c r="F42" s="10">
        <f t="shared" si="2"/>
        <v>-240</v>
      </c>
      <c r="G42" s="11"/>
      <c r="H42" s="12">
        <f t="shared" si="3"/>
        <v>0</v>
      </c>
    </row>
    <row r="43" spans="1:8" ht="19.5" customHeight="1">
      <c r="A43" s="56" t="s">
        <v>77</v>
      </c>
      <c r="B43" s="57"/>
      <c r="C43" s="30" t="s">
        <v>73</v>
      </c>
      <c r="D43" s="17">
        <v>240</v>
      </c>
      <c r="E43" s="9"/>
      <c r="F43" s="10">
        <f t="shared" si="2"/>
        <v>-240</v>
      </c>
      <c r="G43" s="11"/>
      <c r="H43" s="12">
        <f t="shared" si="3"/>
        <v>0</v>
      </c>
    </row>
    <row r="44" spans="1:8" ht="19.5" customHeight="1">
      <c r="A44" s="56" t="s">
        <v>68</v>
      </c>
      <c r="B44" s="57"/>
      <c r="C44" s="30" t="s">
        <v>71</v>
      </c>
      <c r="D44" s="17">
        <v>850</v>
      </c>
      <c r="E44" s="9"/>
      <c r="F44" s="10">
        <f t="shared" si="2"/>
        <v>-850</v>
      </c>
      <c r="G44" s="11"/>
      <c r="H44" s="12">
        <f t="shared" si="3"/>
        <v>0</v>
      </c>
    </row>
    <row r="45" spans="1:8" ht="19.5" customHeight="1">
      <c r="A45" s="56" t="s">
        <v>54</v>
      </c>
      <c r="B45" s="57"/>
      <c r="C45" s="30" t="s">
        <v>71</v>
      </c>
      <c r="D45" s="17">
        <v>1400</v>
      </c>
      <c r="E45" s="9"/>
      <c r="F45" s="10">
        <f t="shared" si="2"/>
        <v>-1400</v>
      </c>
      <c r="G45" s="11"/>
      <c r="H45" s="12">
        <f t="shared" si="3"/>
        <v>0</v>
      </c>
    </row>
    <row r="46" spans="1:8" ht="19.5" customHeight="1">
      <c r="A46" s="56" t="s">
        <v>55</v>
      </c>
      <c r="B46" s="57"/>
      <c r="C46" s="30" t="s">
        <v>72</v>
      </c>
      <c r="D46" s="17">
        <v>1400</v>
      </c>
      <c r="E46" s="9"/>
      <c r="F46" s="10">
        <f t="shared" si="2"/>
        <v>-1400</v>
      </c>
      <c r="G46" s="11"/>
      <c r="H46" s="12">
        <f t="shared" si="3"/>
        <v>0</v>
      </c>
    </row>
    <row r="47" spans="1:8" ht="19.5" customHeight="1">
      <c r="A47" s="56" t="s">
        <v>52</v>
      </c>
      <c r="B47" s="57"/>
      <c r="C47" s="30" t="s">
        <v>73</v>
      </c>
      <c r="D47" s="17">
        <v>480</v>
      </c>
      <c r="E47" s="9"/>
      <c r="F47" s="10">
        <f t="shared" si="2"/>
        <v>-480</v>
      </c>
      <c r="G47" s="11"/>
      <c r="H47" s="12">
        <f t="shared" si="3"/>
        <v>0</v>
      </c>
    </row>
    <row r="48" spans="1:8" ht="19.5" customHeight="1">
      <c r="A48" s="56" t="s">
        <v>53</v>
      </c>
      <c r="B48" s="57"/>
      <c r="C48" s="30" t="s">
        <v>73</v>
      </c>
      <c r="D48" s="17">
        <v>240</v>
      </c>
      <c r="E48" s="9"/>
      <c r="F48" s="10">
        <f>IF(E48-D48&gt;0,"限度額オーバー",E48-D48)</f>
        <v>-240</v>
      </c>
      <c r="G48" s="11"/>
      <c r="H48" s="12">
        <f>E48*G48</f>
        <v>0</v>
      </c>
    </row>
    <row r="49" spans="1:8" ht="19.5" customHeight="1">
      <c r="A49" s="56" t="s">
        <v>69</v>
      </c>
      <c r="B49" s="57"/>
      <c r="C49" s="30" t="s">
        <v>71</v>
      </c>
      <c r="D49" s="17">
        <v>200</v>
      </c>
      <c r="E49" s="9"/>
      <c r="F49" s="10">
        <f>IF(E49-D49&gt;0,"限度額オーバー",E49-D49)</f>
        <v>-200</v>
      </c>
      <c r="G49" s="11"/>
      <c r="H49" s="12">
        <f>E49*G49</f>
        <v>0</v>
      </c>
    </row>
    <row r="50" spans="1:8" ht="19.5" customHeight="1" thickBot="1">
      <c r="A50" s="56" t="s">
        <v>81</v>
      </c>
      <c r="B50" s="57"/>
      <c r="C50" s="30" t="s">
        <v>71</v>
      </c>
      <c r="D50" s="17">
        <v>200</v>
      </c>
      <c r="E50" s="13"/>
      <c r="F50" s="10">
        <f t="shared" si="2"/>
        <v>-200</v>
      </c>
      <c r="G50" s="18"/>
      <c r="H50" s="24">
        <f t="shared" si="3"/>
        <v>0</v>
      </c>
    </row>
    <row r="51" ht="26.25" customHeight="1" thickBot="1" thickTop="1">
      <c r="H51" s="26">
        <f>SUM(H40:H50)</f>
        <v>0</v>
      </c>
    </row>
    <row r="52" spans="1:3" s="19" customFormat="1" ht="13.5" thickTop="1">
      <c r="A52" s="19" t="s">
        <v>5</v>
      </c>
      <c r="C52" s="28"/>
    </row>
    <row r="53" spans="1:8" s="19" customFormat="1" ht="12.75">
      <c r="A53" s="19" t="s">
        <v>6</v>
      </c>
      <c r="C53" s="28"/>
      <c r="H53" s="20"/>
    </row>
    <row r="54" spans="1:3" s="19" customFormat="1" ht="12.75">
      <c r="A54" s="19" t="s">
        <v>121</v>
      </c>
      <c r="C54" s="28"/>
    </row>
    <row r="55" spans="1:3" s="19" customFormat="1" ht="12.75">
      <c r="A55" s="19" t="s">
        <v>13</v>
      </c>
      <c r="C55" s="28"/>
    </row>
    <row r="56" ht="14.25">
      <c r="A56" s="21" t="s">
        <v>119</v>
      </c>
    </row>
    <row r="57" ht="14.25">
      <c r="A57" s="19" t="s">
        <v>12</v>
      </c>
    </row>
  </sheetData>
  <sheetProtection/>
  <mergeCells count="20">
    <mergeCell ref="B1:G1"/>
    <mergeCell ref="A3:H3"/>
    <mergeCell ref="A6:B6"/>
    <mergeCell ref="A7:B11"/>
    <mergeCell ref="A12:B16"/>
    <mergeCell ref="A41:B41"/>
    <mergeCell ref="A17:B21"/>
    <mergeCell ref="A22:B26"/>
    <mergeCell ref="A40:B40"/>
    <mergeCell ref="A39:B39"/>
    <mergeCell ref="B27:B28"/>
    <mergeCell ref="A42:B42"/>
    <mergeCell ref="A43:B43"/>
    <mergeCell ref="A50:B50"/>
    <mergeCell ref="A45:B45"/>
    <mergeCell ref="A46:B46"/>
    <mergeCell ref="A48:B48"/>
    <mergeCell ref="A49:B49"/>
    <mergeCell ref="A44:B44"/>
    <mergeCell ref="A47:B47"/>
  </mergeCells>
  <printOptions horizontalCentered="1"/>
  <pageMargins left="0.3937007874015748" right="0.3937007874015748" top="0.5905511811023623" bottom="0.1968503937007874" header="0.31496062992125984" footer="0.11811023622047245"/>
  <pageSetup fitToHeight="1" fitToWidth="1" horizontalDpi="600" verticalDpi="600" orientation="portrait" paperSize="9" scale="75" r:id="rId1"/>
  <headerFooter alignWithMargins="0">
    <oddHeader>&amp;R様式６－５⑶</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H44"/>
  <sheetViews>
    <sheetView view="pageBreakPreview" zoomScale="90" zoomScaleSheetLayoutView="90" workbookViewId="0" topLeftCell="A4">
      <selection activeCell="A6" sqref="A6:IV6"/>
    </sheetView>
  </sheetViews>
  <sheetFormatPr defaultColWidth="9.00390625" defaultRowHeight="15"/>
  <cols>
    <col min="1" max="1" width="18.8515625" style="1" customWidth="1"/>
    <col min="2" max="2" width="11.00390625" style="1" customWidth="1"/>
    <col min="3" max="3" width="18.00390625" style="7" bestFit="1" customWidth="1"/>
    <col min="4" max="7" width="13.7109375" style="1" customWidth="1"/>
    <col min="8" max="8" width="20.8515625" style="1" customWidth="1"/>
    <col min="9" max="16384" width="9.00390625" style="1" customWidth="1"/>
  </cols>
  <sheetData>
    <row r="1" spans="2:8" s="55" customFormat="1" ht="34.5" customHeight="1">
      <c r="B1" s="58" t="s">
        <v>137</v>
      </c>
      <c r="C1" s="58"/>
      <c r="D1" s="58"/>
      <c r="E1" s="58"/>
      <c r="F1" s="58"/>
      <c r="G1" s="59"/>
      <c r="H1" s="32"/>
    </row>
    <row r="3" spans="1:8" ht="40.5" customHeight="1">
      <c r="A3" s="60" t="s">
        <v>131</v>
      </c>
      <c r="B3" s="61"/>
      <c r="C3" s="61"/>
      <c r="D3" s="61"/>
      <c r="E3" s="61"/>
      <c r="F3" s="61"/>
      <c r="G3" s="61"/>
      <c r="H3" s="61"/>
    </row>
    <row r="5" ht="15" thickBot="1">
      <c r="A5" s="1" t="s">
        <v>124</v>
      </c>
    </row>
    <row r="6" spans="1:8" s="27" customFormat="1" ht="39.75" thickTop="1">
      <c r="A6" s="62" t="s">
        <v>120</v>
      </c>
      <c r="B6" s="63"/>
      <c r="C6" s="33" t="s">
        <v>8</v>
      </c>
      <c r="D6" s="34" t="s">
        <v>145</v>
      </c>
      <c r="E6" s="35" t="s">
        <v>146</v>
      </c>
      <c r="F6" s="36" t="s">
        <v>4</v>
      </c>
      <c r="G6" s="35" t="s">
        <v>147</v>
      </c>
      <c r="H6" s="37" t="s">
        <v>141</v>
      </c>
    </row>
    <row r="7" spans="1:8" ht="19.5" customHeight="1">
      <c r="A7" s="64" t="s">
        <v>88</v>
      </c>
      <c r="B7" s="65"/>
      <c r="C7" s="2" t="s">
        <v>89</v>
      </c>
      <c r="D7" s="8">
        <v>6600</v>
      </c>
      <c r="E7" s="9"/>
      <c r="F7" s="10">
        <f aca="true" t="shared" si="0" ref="F7:F19">IF(E7-D7&gt;0,"限度額オーバー",E7-D7)</f>
        <v>-6600</v>
      </c>
      <c r="G7" s="11"/>
      <c r="H7" s="12">
        <f aca="true" t="shared" si="1" ref="H7:H19">E7*G7</f>
        <v>0</v>
      </c>
    </row>
    <row r="8" spans="1:8" ht="19.5" customHeight="1">
      <c r="A8" s="66"/>
      <c r="B8" s="67"/>
      <c r="C8" s="2" t="s">
        <v>90</v>
      </c>
      <c r="D8" s="8">
        <v>6600</v>
      </c>
      <c r="E8" s="9"/>
      <c r="F8" s="10">
        <f>IF(E8-D8&gt;0,"限度額オーバー",E8-D8)</f>
        <v>-6600</v>
      </c>
      <c r="G8" s="11"/>
      <c r="H8" s="12">
        <f>E8*G8</f>
        <v>0</v>
      </c>
    </row>
    <row r="9" spans="1:8" ht="19.5" customHeight="1">
      <c r="A9" s="66"/>
      <c r="B9" s="67"/>
      <c r="C9" s="2" t="s">
        <v>91</v>
      </c>
      <c r="D9" s="8">
        <v>6600</v>
      </c>
      <c r="E9" s="9"/>
      <c r="F9" s="10">
        <f>IF(E9-D9&gt;0,"限度額オーバー",E9-D9)</f>
        <v>-6600</v>
      </c>
      <c r="G9" s="11"/>
      <c r="H9" s="12">
        <f>E9*G9</f>
        <v>0</v>
      </c>
    </row>
    <row r="10" spans="1:8" ht="19.5" customHeight="1">
      <c r="A10" s="66"/>
      <c r="B10" s="67"/>
      <c r="C10" s="2" t="s">
        <v>92</v>
      </c>
      <c r="D10" s="8">
        <v>6600</v>
      </c>
      <c r="E10" s="9"/>
      <c r="F10" s="10">
        <f>IF(E10-D10&gt;0,"限度額オーバー",E10-D10)</f>
        <v>-6600</v>
      </c>
      <c r="G10" s="11"/>
      <c r="H10" s="12">
        <f>E10*G10</f>
        <v>0</v>
      </c>
    </row>
    <row r="11" spans="1:8" ht="19.5" customHeight="1">
      <c r="A11" s="66"/>
      <c r="B11" s="67"/>
      <c r="C11" s="2" t="s">
        <v>93</v>
      </c>
      <c r="D11" s="8">
        <v>6600</v>
      </c>
      <c r="E11" s="9"/>
      <c r="F11" s="10">
        <f>IF(E11-D11&gt;0,"限度額オーバー",E11-D11)</f>
        <v>-6600</v>
      </c>
      <c r="G11" s="11"/>
      <c r="H11" s="12">
        <f>E11*G11</f>
        <v>0</v>
      </c>
    </row>
    <row r="12" spans="1:8" ht="19.5" customHeight="1">
      <c r="A12" s="66"/>
      <c r="B12" s="67"/>
      <c r="C12" s="2" t="s">
        <v>94</v>
      </c>
      <c r="D12" s="8">
        <v>6600</v>
      </c>
      <c r="E12" s="9"/>
      <c r="F12" s="10">
        <f t="shared" si="0"/>
        <v>-6600</v>
      </c>
      <c r="G12" s="11"/>
      <c r="H12" s="12">
        <f t="shared" si="1"/>
        <v>0</v>
      </c>
    </row>
    <row r="13" spans="1:8" ht="19.5" customHeight="1">
      <c r="A13" s="68"/>
      <c r="B13" s="69"/>
      <c r="C13" s="2" t="s">
        <v>95</v>
      </c>
      <c r="D13" s="8">
        <v>6600</v>
      </c>
      <c r="E13" s="9"/>
      <c r="F13" s="10">
        <f t="shared" si="0"/>
        <v>-6600</v>
      </c>
      <c r="G13" s="11"/>
      <c r="H13" s="12">
        <f t="shared" si="1"/>
        <v>0</v>
      </c>
    </row>
    <row r="14" spans="1:8" ht="19.5" customHeight="1">
      <c r="A14" s="66" t="s">
        <v>142</v>
      </c>
      <c r="B14" s="67"/>
      <c r="C14" s="2" t="s">
        <v>90</v>
      </c>
      <c r="D14" s="8">
        <v>1500</v>
      </c>
      <c r="E14" s="9"/>
      <c r="F14" s="10">
        <f>IF(E14-D14&gt;0,"限度額オーバー",E14-D14)</f>
        <v>-1500</v>
      </c>
      <c r="G14" s="11"/>
      <c r="H14" s="12">
        <f>E14*G14</f>
        <v>0</v>
      </c>
    </row>
    <row r="15" spans="1:8" ht="19.5" customHeight="1">
      <c r="A15" s="66"/>
      <c r="B15" s="67"/>
      <c r="C15" s="2" t="s">
        <v>91</v>
      </c>
      <c r="D15" s="8">
        <v>1500</v>
      </c>
      <c r="E15" s="9"/>
      <c r="F15" s="10">
        <f>IF(E15-D15&gt;0,"限度額オーバー",E15-D15)</f>
        <v>-1500</v>
      </c>
      <c r="G15" s="11"/>
      <c r="H15" s="12">
        <f>E15*G15</f>
        <v>0</v>
      </c>
    </row>
    <row r="16" spans="1:8" ht="19.5" customHeight="1">
      <c r="A16" s="66"/>
      <c r="B16" s="67"/>
      <c r="C16" s="2" t="s">
        <v>92</v>
      </c>
      <c r="D16" s="8">
        <v>1500</v>
      </c>
      <c r="E16" s="9"/>
      <c r="F16" s="10">
        <f>IF(E16-D16&gt;0,"限度額オーバー",E16-D16)</f>
        <v>-1500</v>
      </c>
      <c r="G16" s="11"/>
      <c r="H16" s="12">
        <f>E16*G16</f>
        <v>0</v>
      </c>
    </row>
    <row r="17" spans="1:8" ht="19.5" customHeight="1">
      <c r="A17" s="66"/>
      <c r="B17" s="67"/>
      <c r="C17" s="2" t="s">
        <v>93</v>
      </c>
      <c r="D17" s="8">
        <v>1500</v>
      </c>
      <c r="E17" s="9"/>
      <c r="F17" s="10">
        <f t="shared" si="0"/>
        <v>-1500</v>
      </c>
      <c r="G17" s="11"/>
      <c r="H17" s="12">
        <f t="shared" si="1"/>
        <v>0</v>
      </c>
    </row>
    <row r="18" spans="1:8" ht="19.5" customHeight="1">
      <c r="A18" s="66"/>
      <c r="B18" s="67"/>
      <c r="C18" s="2" t="s">
        <v>94</v>
      </c>
      <c r="D18" s="8">
        <v>1500</v>
      </c>
      <c r="E18" s="9"/>
      <c r="F18" s="10">
        <f t="shared" si="0"/>
        <v>-1500</v>
      </c>
      <c r="G18" s="11"/>
      <c r="H18" s="12">
        <f t="shared" si="1"/>
        <v>0</v>
      </c>
    </row>
    <row r="19" spans="1:8" ht="19.5" customHeight="1" thickBot="1">
      <c r="A19" s="68"/>
      <c r="B19" s="69"/>
      <c r="C19" s="2" t="s">
        <v>95</v>
      </c>
      <c r="D19" s="8">
        <v>1500</v>
      </c>
      <c r="E19" s="13"/>
      <c r="F19" s="10">
        <f t="shared" si="0"/>
        <v>-1500</v>
      </c>
      <c r="G19" s="18"/>
      <c r="H19" s="24">
        <f t="shared" si="1"/>
        <v>0</v>
      </c>
    </row>
    <row r="20" ht="26.25" customHeight="1" thickBot="1" thickTop="1">
      <c r="H20" s="25">
        <f>SUM(H7:H19)</f>
        <v>0</v>
      </c>
    </row>
    <row r="21" ht="15" thickBot="1" thickTop="1">
      <c r="A21" s="1" t="s">
        <v>125</v>
      </c>
    </row>
    <row r="22" spans="1:8" s="27" customFormat="1" ht="39.75" thickTop="1">
      <c r="A22" s="62" t="s">
        <v>120</v>
      </c>
      <c r="B22" s="63"/>
      <c r="C22" s="33" t="s">
        <v>8</v>
      </c>
      <c r="D22" s="34" t="s">
        <v>145</v>
      </c>
      <c r="E22" s="35" t="s">
        <v>146</v>
      </c>
      <c r="F22" s="36" t="s">
        <v>4</v>
      </c>
      <c r="G22" s="35" t="s">
        <v>147</v>
      </c>
      <c r="H22" s="37" t="s">
        <v>141</v>
      </c>
    </row>
    <row r="23" spans="1:8" ht="19.5" customHeight="1">
      <c r="A23" s="64" t="s">
        <v>88</v>
      </c>
      <c r="B23" s="65"/>
      <c r="C23" s="2" t="s">
        <v>98</v>
      </c>
      <c r="D23" s="8">
        <v>1200</v>
      </c>
      <c r="E23" s="9"/>
      <c r="F23" s="10">
        <f>IF(E23-D23&gt;0,"限度額オーバー",E23-D23)</f>
        <v>-1200</v>
      </c>
      <c r="G23" s="11"/>
      <c r="H23" s="12">
        <f>E23*G23</f>
        <v>0</v>
      </c>
    </row>
    <row r="24" spans="1:8" ht="19.5" customHeight="1">
      <c r="A24" s="66"/>
      <c r="B24" s="67"/>
      <c r="C24" s="2" t="s">
        <v>99</v>
      </c>
      <c r="D24" s="8">
        <v>1200</v>
      </c>
      <c r="E24" s="9"/>
      <c r="F24" s="10">
        <f>IF(E24-D24&gt;0,"限度額オーバー",E24-D24)</f>
        <v>-1200</v>
      </c>
      <c r="G24" s="11"/>
      <c r="H24" s="12">
        <f>E24*G24</f>
        <v>0</v>
      </c>
    </row>
    <row r="25" spans="1:8" ht="19.5" customHeight="1">
      <c r="A25" s="66"/>
      <c r="B25" s="67"/>
      <c r="C25" s="2" t="s">
        <v>100</v>
      </c>
      <c r="D25" s="8">
        <v>1200</v>
      </c>
      <c r="E25" s="9"/>
      <c r="F25" s="10">
        <f>IF(E25-D25&gt;0,"限度額オーバー",E25-D25)</f>
        <v>-1200</v>
      </c>
      <c r="G25" s="11"/>
      <c r="H25" s="12">
        <f>E25*G25</f>
        <v>0</v>
      </c>
    </row>
    <row r="26" spans="1:8" ht="19.5" customHeight="1" thickBot="1">
      <c r="A26" s="68"/>
      <c r="B26" s="69"/>
      <c r="C26" s="2" t="s">
        <v>101</v>
      </c>
      <c r="D26" s="8">
        <v>1200</v>
      </c>
      <c r="E26" s="13"/>
      <c r="F26" s="10">
        <f>IF(E26-D26&gt;0,"限度額オーバー",E26-D26)</f>
        <v>-1200</v>
      </c>
      <c r="G26" s="18"/>
      <c r="H26" s="24">
        <f>E26*G26</f>
        <v>0</v>
      </c>
    </row>
    <row r="27" ht="26.25" customHeight="1" thickBot="1" thickTop="1">
      <c r="H27" s="25">
        <f>SUM(H23:H26)</f>
        <v>0</v>
      </c>
    </row>
    <row r="28" ht="15" thickTop="1">
      <c r="H28" s="15"/>
    </row>
    <row r="29" spans="1:8" s="19" customFormat="1" ht="12.75">
      <c r="A29" s="19" t="s">
        <v>5</v>
      </c>
      <c r="C29" s="28"/>
      <c r="H29" s="20"/>
    </row>
    <row r="30" spans="1:8" s="19" customFormat="1" ht="12.75">
      <c r="A30" s="19" t="s">
        <v>6</v>
      </c>
      <c r="C30" s="28"/>
      <c r="H30" s="20"/>
    </row>
    <row r="31" spans="1:8" s="19" customFormat="1" ht="12.75">
      <c r="A31" s="19" t="s">
        <v>10</v>
      </c>
      <c r="C31" s="28"/>
      <c r="H31" s="20"/>
    </row>
    <row r="32" spans="1:8" s="19" customFormat="1" ht="12.75">
      <c r="A32" s="19" t="s">
        <v>9</v>
      </c>
      <c r="C32" s="28"/>
      <c r="H32" s="20"/>
    </row>
    <row r="33" spans="1:8" s="19" customFormat="1" ht="12.75">
      <c r="A33" s="19" t="s">
        <v>11</v>
      </c>
      <c r="C33" s="28"/>
      <c r="H33" s="20"/>
    </row>
    <row r="34" spans="1:8" s="21" customFormat="1" ht="12.75">
      <c r="A34" s="23" t="s">
        <v>118</v>
      </c>
      <c r="C34" s="28"/>
      <c r="H34" s="22"/>
    </row>
    <row r="35" spans="1:8" s="19" customFormat="1" ht="12.75">
      <c r="A35" s="21" t="s">
        <v>7</v>
      </c>
      <c r="C35" s="28"/>
      <c r="H35" s="20"/>
    </row>
    <row r="36" ht="14.25">
      <c r="H36" s="15"/>
    </row>
    <row r="37" ht="15" thickBot="1">
      <c r="A37" s="1" t="s">
        <v>126</v>
      </c>
    </row>
    <row r="38" spans="1:8" s="27" customFormat="1" ht="39.75" thickTop="1">
      <c r="A38" s="62" t="s">
        <v>3</v>
      </c>
      <c r="B38" s="63"/>
      <c r="C38" s="33" t="s">
        <v>8</v>
      </c>
      <c r="D38" s="34" t="s">
        <v>145</v>
      </c>
      <c r="E38" s="35" t="s">
        <v>146</v>
      </c>
      <c r="F38" s="36" t="s">
        <v>4</v>
      </c>
      <c r="G38" s="35" t="s">
        <v>147</v>
      </c>
      <c r="H38" s="37" t="s">
        <v>141</v>
      </c>
    </row>
    <row r="39" spans="1:8" ht="19.5" customHeight="1" thickBot="1">
      <c r="A39" s="56" t="s">
        <v>96</v>
      </c>
      <c r="B39" s="57"/>
      <c r="C39" s="30" t="s">
        <v>97</v>
      </c>
      <c r="D39" s="17">
        <v>3000</v>
      </c>
      <c r="E39" s="13"/>
      <c r="F39" s="10">
        <f>IF(E39-D39&gt;0,"限度額オーバー",E39-D39)</f>
        <v>-3000</v>
      </c>
      <c r="G39" s="18"/>
      <c r="H39" s="24">
        <f>E39*G39</f>
        <v>0</v>
      </c>
    </row>
    <row r="40" ht="26.25" customHeight="1" thickBot="1" thickTop="1">
      <c r="H40" s="25">
        <f>SUM(H39:H39)</f>
        <v>0</v>
      </c>
    </row>
    <row r="41" spans="1:3" s="19" customFormat="1" ht="13.5" thickTop="1">
      <c r="A41" s="19" t="s">
        <v>5</v>
      </c>
      <c r="C41" s="28"/>
    </row>
    <row r="42" spans="1:8" s="19" customFormat="1" ht="12.75">
      <c r="A42" s="19" t="s">
        <v>6</v>
      </c>
      <c r="C42" s="28"/>
      <c r="H42" s="20"/>
    </row>
    <row r="43" ht="14.25">
      <c r="A43" s="23" t="s">
        <v>122</v>
      </c>
    </row>
    <row r="44" ht="14.25">
      <c r="A44" s="19" t="s">
        <v>152</v>
      </c>
    </row>
  </sheetData>
  <sheetProtection/>
  <mergeCells count="9">
    <mergeCell ref="B1:G1"/>
    <mergeCell ref="A39:B39"/>
    <mergeCell ref="A38:B38"/>
    <mergeCell ref="A3:H3"/>
    <mergeCell ref="A6:B6"/>
    <mergeCell ref="A7:B13"/>
    <mergeCell ref="A14:B19"/>
    <mergeCell ref="A22:B22"/>
    <mergeCell ref="A23:B26"/>
  </mergeCells>
  <printOptions horizontalCentered="1"/>
  <pageMargins left="0.3937007874015748" right="0.3937007874015748" top="0.5905511811023623" bottom="0.1968503937007874" header="0.31496062992125984" footer="0.11811023622047245"/>
  <pageSetup fitToHeight="0" fitToWidth="1" horizontalDpi="600" verticalDpi="600" orientation="portrait" paperSize="9" scale="79" r:id="rId1"/>
  <headerFooter alignWithMargins="0">
    <oddHeader>&amp;R様式６－５⑷</oddHeader>
  </headerFooter>
</worksheet>
</file>

<file path=xl/worksheets/sheet5.xml><?xml version="1.0" encoding="utf-8"?>
<worksheet xmlns="http://schemas.openxmlformats.org/spreadsheetml/2006/main" xmlns:r="http://schemas.openxmlformats.org/officeDocument/2006/relationships">
  <dimension ref="A1:H40"/>
  <sheetViews>
    <sheetView view="pageLayout" zoomScaleSheetLayoutView="100" workbookViewId="0" topLeftCell="A1">
      <selection activeCell="B2" sqref="B2"/>
    </sheetView>
  </sheetViews>
  <sheetFormatPr defaultColWidth="9.00390625" defaultRowHeight="15"/>
  <cols>
    <col min="1" max="1" width="21.7109375" style="1" customWidth="1"/>
    <col min="2" max="2" width="11.00390625" style="1" customWidth="1"/>
    <col min="3" max="3" width="18.00390625" style="7" bestFit="1" customWidth="1"/>
    <col min="4" max="7" width="13.28125" style="1" customWidth="1"/>
    <col min="8" max="8" width="22.28125" style="1" customWidth="1"/>
    <col min="9" max="16384" width="9.00390625" style="1" customWidth="1"/>
  </cols>
  <sheetData>
    <row r="1" spans="2:8" ht="34.5" customHeight="1">
      <c r="B1" s="58" t="s">
        <v>138</v>
      </c>
      <c r="C1" s="58"/>
      <c r="D1" s="58"/>
      <c r="E1" s="58"/>
      <c r="F1" s="58"/>
      <c r="G1" s="59"/>
      <c r="H1" s="31"/>
    </row>
    <row r="3" spans="1:8" ht="40.5" customHeight="1">
      <c r="A3" s="60" t="s">
        <v>131</v>
      </c>
      <c r="B3" s="61"/>
      <c r="C3" s="61"/>
      <c r="D3" s="61"/>
      <c r="E3" s="61"/>
      <c r="F3" s="61"/>
      <c r="G3" s="61"/>
      <c r="H3" s="61"/>
    </row>
    <row r="5" ht="15" thickBot="1">
      <c r="A5" s="1" t="s">
        <v>127</v>
      </c>
    </row>
    <row r="6" spans="1:8" s="27" customFormat="1" ht="39.75" thickTop="1">
      <c r="A6" s="62" t="s">
        <v>120</v>
      </c>
      <c r="B6" s="63"/>
      <c r="C6" s="33" t="s">
        <v>8</v>
      </c>
      <c r="D6" s="34" t="s">
        <v>145</v>
      </c>
      <c r="E6" s="35" t="s">
        <v>146</v>
      </c>
      <c r="F6" s="36" t="s">
        <v>4</v>
      </c>
      <c r="G6" s="35" t="s">
        <v>147</v>
      </c>
      <c r="H6" s="37" t="s">
        <v>141</v>
      </c>
    </row>
    <row r="7" spans="1:8" ht="19.5" customHeight="1">
      <c r="A7" s="64" t="s">
        <v>103</v>
      </c>
      <c r="B7" s="65"/>
      <c r="C7" s="2" t="s">
        <v>98</v>
      </c>
      <c r="D7" s="8">
        <v>1200</v>
      </c>
      <c r="E7" s="9"/>
      <c r="F7" s="10">
        <f aca="true" t="shared" si="0" ref="F7:F12">IF(E7-D7&gt;0,"限度額オーバー",E7-D7)</f>
        <v>-1200</v>
      </c>
      <c r="G7" s="11"/>
      <c r="H7" s="12">
        <f aca="true" t="shared" si="1" ref="H7:H12">E7*G7</f>
        <v>0</v>
      </c>
    </row>
    <row r="8" spans="1:8" ht="19.5" customHeight="1">
      <c r="A8" s="66"/>
      <c r="B8" s="67"/>
      <c r="C8" s="2" t="s">
        <v>99</v>
      </c>
      <c r="D8" s="8">
        <v>1200</v>
      </c>
      <c r="E8" s="9"/>
      <c r="F8" s="10">
        <f t="shared" si="0"/>
        <v>-1200</v>
      </c>
      <c r="G8" s="11"/>
      <c r="H8" s="12">
        <f t="shared" si="1"/>
        <v>0</v>
      </c>
    </row>
    <row r="9" spans="1:8" ht="19.5" customHeight="1">
      <c r="A9" s="66"/>
      <c r="B9" s="67"/>
      <c r="C9" s="2" t="s">
        <v>100</v>
      </c>
      <c r="D9" s="8">
        <v>1200</v>
      </c>
      <c r="E9" s="9"/>
      <c r="F9" s="10">
        <f t="shared" si="0"/>
        <v>-1200</v>
      </c>
      <c r="G9" s="11"/>
      <c r="H9" s="12">
        <f t="shared" si="1"/>
        <v>0</v>
      </c>
    </row>
    <row r="10" spans="1:8" ht="19.5" customHeight="1">
      <c r="A10" s="66"/>
      <c r="B10" s="67"/>
      <c r="C10" s="2" t="s">
        <v>101</v>
      </c>
      <c r="D10" s="8">
        <v>1200</v>
      </c>
      <c r="E10" s="9"/>
      <c r="F10" s="10">
        <f t="shared" si="0"/>
        <v>-1200</v>
      </c>
      <c r="G10" s="11"/>
      <c r="H10" s="12">
        <f t="shared" si="1"/>
        <v>0</v>
      </c>
    </row>
    <row r="11" spans="1:8" ht="19.5" customHeight="1">
      <c r="A11" s="64" t="s">
        <v>102</v>
      </c>
      <c r="B11" s="65"/>
      <c r="C11" s="2" t="s">
        <v>104</v>
      </c>
      <c r="D11" s="8">
        <v>28800</v>
      </c>
      <c r="E11" s="9"/>
      <c r="F11" s="10">
        <f t="shared" si="0"/>
        <v>-28800</v>
      </c>
      <c r="G11" s="11"/>
      <c r="H11" s="12">
        <f t="shared" si="1"/>
        <v>0</v>
      </c>
    </row>
    <row r="12" spans="1:8" ht="19.5" customHeight="1" thickBot="1">
      <c r="A12" s="68"/>
      <c r="B12" s="69"/>
      <c r="C12" s="2" t="s">
        <v>105</v>
      </c>
      <c r="D12" s="8">
        <v>14400</v>
      </c>
      <c r="E12" s="13"/>
      <c r="F12" s="10">
        <f t="shared" si="0"/>
        <v>-14400</v>
      </c>
      <c r="G12" s="18"/>
      <c r="H12" s="24">
        <f t="shared" si="1"/>
        <v>0</v>
      </c>
    </row>
    <row r="13" ht="26.25" customHeight="1" thickBot="1" thickTop="1">
      <c r="H13" s="25">
        <f>SUM(H7:H12)</f>
        <v>0</v>
      </c>
    </row>
    <row r="14" ht="15" thickTop="1">
      <c r="H14" s="15"/>
    </row>
    <row r="15" ht="15" thickBot="1">
      <c r="A15" s="1" t="s">
        <v>128</v>
      </c>
    </row>
    <row r="16" spans="1:8" s="27" customFormat="1" ht="39.75" thickTop="1">
      <c r="A16" s="62" t="s">
        <v>120</v>
      </c>
      <c r="B16" s="63"/>
      <c r="C16" s="33" t="s">
        <v>8</v>
      </c>
      <c r="D16" s="34" t="s">
        <v>145</v>
      </c>
      <c r="E16" s="35" t="s">
        <v>146</v>
      </c>
      <c r="F16" s="36" t="s">
        <v>4</v>
      </c>
      <c r="G16" s="35" t="s">
        <v>147</v>
      </c>
      <c r="H16" s="37" t="s">
        <v>141</v>
      </c>
    </row>
    <row r="17" spans="1:8" ht="19.5" customHeight="1">
      <c r="A17" s="84" t="s">
        <v>108</v>
      </c>
      <c r="B17" s="85" t="s">
        <v>109</v>
      </c>
      <c r="C17" s="2" t="s">
        <v>83</v>
      </c>
      <c r="D17" s="8">
        <v>1500</v>
      </c>
      <c r="E17" s="9"/>
      <c r="F17" s="10">
        <f aca="true" t="shared" si="2" ref="F17:F22">IF(E17-D17&gt;0,"限度額オーバー",E17-D17)</f>
        <v>-1500</v>
      </c>
      <c r="G17" s="11"/>
      <c r="H17" s="12">
        <f aca="true" t="shared" si="3" ref="H17:H22">E17*G17</f>
        <v>0</v>
      </c>
    </row>
    <row r="18" spans="1:8" ht="19.5" customHeight="1">
      <c r="A18" s="84"/>
      <c r="B18" s="85"/>
      <c r="C18" s="2" t="s">
        <v>84</v>
      </c>
      <c r="D18" s="8">
        <v>1500</v>
      </c>
      <c r="E18" s="9"/>
      <c r="F18" s="10">
        <f t="shared" si="2"/>
        <v>-1500</v>
      </c>
      <c r="G18" s="11"/>
      <c r="H18" s="12">
        <f t="shared" si="3"/>
        <v>0</v>
      </c>
    </row>
    <row r="19" spans="1:8" ht="19.5" customHeight="1">
      <c r="A19" s="84"/>
      <c r="B19" s="85"/>
      <c r="C19" s="2" t="s">
        <v>85</v>
      </c>
      <c r="D19" s="8">
        <v>1500</v>
      </c>
      <c r="E19" s="9"/>
      <c r="F19" s="10">
        <f>IF(E19-D19&gt;0,"限度額オーバー",E19-D19)</f>
        <v>-1500</v>
      </c>
      <c r="G19" s="11"/>
      <c r="H19" s="12">
        <f>E19*G19</f>
        <v>0</v>
      </c>
    </row>
    <row r="20" spans="1:8" ht="19.5" customHeight="1">
      <c r="A20" s="84"/>
      <c r="B20" s="85"/>
      <c r="C20" s="2" t="s">
        <v>86</v>
      </c>
      <c r="D20" s="8">
        <v>1500</v>
      </c>
      <c r="E20" s="9"/>
      <c r="F20" s="10">
        <f>IF(E20-D20&gt;0,"限度額オーバー",E20-D20)</f>
        <v>-1500</v>
      </c>
      <c r="G20" s="11"/>
      <c r="H20" s="12">
        <f>E20*G20</f>
        <v>0</v>
      </c>
    </row>
    <row r="21" spans="1:8" ht="19.5" customHeight="1">
      <c r="A21" s="84"/>
      <c r="B21" s="85"/>
      <c r="C21" s="2" t="s">
        <v>87</v>
      </c>
      <c r="D21" s="8">
        <v>1500</v>
      </c>
      <c r="E21" s="9"/>
      <c r="F21" s="10">
        <f t="shared" si="2"/>
        <v>-1500</v>
      </c>
      <c r="G21" s="11"/>
      <c r="H21" s="12">
        <f t="shared" si="3"/>
        <v>0</v>
      </c>
    </row>
    <row r="22" spans="1:8" ht="19.5" customHeight="1" thickBot="1">
      <c r="A22" s="84"/>
      <c r="B22" s="85"/>
      <c r="C22" s="2" t="s">
        <v>62</v>
      </c>
      <c r="D22" s="8">
        <v>2250</v>
      </c>
      <c r="E22" s="13"/>
      <c r="F22" s="10">
        <f t="shared" si="2"/>
        <v>-2250</v>
      </c>
      <c r="G22" s="18"/>
      <c r="H22" s="24">
        <f t="shared" si="3"/>
        <v>0</v>
      </c>
    </row>
    <row r="23" ht="26.25" customHeight="1" thickBot="1" thickTop="1">
      <c r="H23" s="25">
        <f>SUM(H17:H22)</f>
        <v>0</v>
      </c>
    </row>
    <row r="24" spans="1:8" s="19" customFormat="1" ht="13.5" thickTop="1">
      <c r="A24" s="19" t="s">
        <v>5</v>
      </c>
      <c r="C24" s="28"/>
      <c r="H24" s="20"/>
    </row>
    <row r="25" spans="1:8" s="19" customFormat="1" ht="12.75">
      <c r="A25" s="19" t="s">
        <v>6</v>
      </c>
      <c r="C25" s="28"/>
      <c r="H25" s="20"/>
    </row>
    <row r="26" spans="1:8" s="19" customFormat="1" ht="12.75">
      <c r="A26" s="19" t="s">
        <v>10</v>
      </c>
      <c r="C26" s="28"/>
      <c r="H26" s="20"/>
    </row>
    <row r="27" spans="1:8" s="19" customFormat="1" ht="12.75">
      <c r="A27" s="19" t="s">
        <v>9</v>
      </c>
      <c r="C27" s="28"/>
      <c r="H27" s="20"/>
    </row>
    <row r="28" spans="1:8" s="19" customFormat="1" ht="12.75">
      <c r="A28" s="19" t="s">
        <v>11</v>
      </c>
      <c r="C28" s="28"/>
      <c r="H28" s="20"/>
    </row>
    <row r="29" spans="1:8" s="21" customFormat="1" ht="12.75">
      <c r="A29" s="23" t="s">
        <v>118</v>
      </c>
      <c r="C29" s="28"/>
      <c r="H29" s="22"/>
    </row>
    <row r="30" spans="1:8" s="19" customFormat="1" ht="12.75">
      <c r="A30" s="21" t="s">
        <v>7</v>
      </c>
      <c r="C30" s="28"/>
      <c r="H30" s="20"/>
    </row>
    <row r="31" ht="14.25">
      <c r="H31" s="15"/>
    </row>
    <row r="33" ht="15" thickBot="1">
      <c r="A33" s="1" t="s">
        <v>129</v>
      </c>
    </row>
    <row r="34" spans="1:8" s="27" customFormat="1" ht="39.75" thickTop="1">
      <c r="A34" s="62" t="s">
        <v>120</v>
      </c>
      <c r="B34" s="63"/>
      <c r="C34" s="33" t="s">
        <v>8</v>
      </c>
      <c r="D34" s="34" t="s">
        <v>145</v>
      </c>
      <c r="E34" s="35" t="s">
        <v>146</v>
      </c>
      <c r="F34" s="36" t="s">
        <v>4</v>
      </c>
      <c r="G34" s="35" t="s">
        <v>147</v>
      </c>
      <c r="H34" s="37" t="s">
        <v>141</v>
      </c>
    </row>
    <row r="35" spans="1:8" ht="19.5" customHeight="1" thickBot="1">
      <c r="A35" s="70" t="s">
        <v>155</v>
      </c>
      <c r="B35" s="71"/>
      <c r="C35" s="29" t="s">
        <v>123</v>
      </c>
      <c r="D35" s="16">
        <v>750</v>
      </c>
      <c r="E35" s="13"/>
      <c r="F35" s="10">
        <f>IF(E35-D35&gt;0,"限度額オーバー",E35-D35)</f>
        <v>-750</v>
      </c>
      <c r="G35" s="18"/>
      <c r="H35" s="24">
        <f>E35*G35</f>
        <v>0</v>
      </c>
    </row>
    <row r="36" ht="26.25" customHeight="1" thickBot="1" thickTop="1">
      <c r="H36" s="25">
        <f>SUM(H35:H35)</f>
        <v>0</v>
      </c>
    </row>
    <row r="37" spans="1:3" s="19" customFormat="1" ht="13.5" thickTop="1">
      <c r="A37" s="19" t="s">
        <v>5</v>
      </c>
      <c r="C37" s="28"/>
    </row>
    <row r="38" spans="1:8" s="19" customFormat="1" ht="12.75">
      <c r="A38" s="19" t="s">
        <v>6</v>
      </c>
      <c r="C38" s="28"/>
      <c r="H38" s="20"/>
    </row>
    <row r="39" ht="14.25">
      <c r="A39" s="23" t="s">
        <v>122</v>
      </c>
    </row>
    <row r="40" ht="14.25">
      <c r="A40" s="19" t="s">
        <v>152</v>
      </c>
    </row>
  </sheetData>
  <sheetProtection/>
  <mergeCells count="10">
    <mergeCell ref="A34:B34"/>
    <mergeCell ref="A35:B35"/>
    <mergeCell ref="B1:G1"/>
    <mergeCell ref="A3:H3"/>
    <mergeCell ref="A7:B10"/>
    <mergeCell ref="A11:B12"/>
    <mergeCell ref="A6:B6"/>
    <mergeCell ref="A17:A22"/>
    <mergeCell ref="B17:B22"/>
    <mergeCell ref="A16:B16"/>
  </mergeCells>
  <printOptions horizontalCentered="1"/>
  <pageMargins left="0.3937007874015748" right="0.3937007874015748" top="0.5905511811023623" bottom="0.1968503937007874" header="0.31496062992125984" footer="0.11811023622047245"/>
  <pageSetup horizontalDpi="600" verticalDpi="600" orientation="portrait" paperSize="9" scale="71" r:id="rId1"/>
  <headerFooter alignWithMargins="0">
    <oddHeader>&amp;R様式６－５⑸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信行</dc:creator>
  <cp:keywords/>
  <dc:description/>
  <cp:lastModifiedBy>橋本 彩</cp:lastModifiedBy>
  <cp:lastPrinted>2023-05-31T07:20:20Z</cp:lastPrinted>
  <dcterms:created xsi:type="dcterms:W3CDTF">2012-06-19T02:46:19Z</dcterms:created>
  <dcterms:modified xsi:type="dcterms:W3CDTF">2023-07-31T08:40:20Z</dcterms:modified>
  <cp:category/>
  <cp:version/>
  <cp:contentType/>
  <cp:contentStatus/>
</cp:coreProperties>
</file>