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7590" activeTab="0"/>
  </bookViews>
  <sheets>
    <sheet name="表紙" sheetId="1" r:id="rId1"/>
    <sheet name="P167" sheetId="2" r:id="rId2"/>
    <sheet name="P168" sheetId="3" r:id="rId3"/>
    <sheet name="P169" sheetId="4" r:id="rId4"/>
    <sheet name="P170" sheetId="5" r:id="rId5"/>
    <sheet name="P171" sheetId="6" r:id="rId6"/>
    <sheet name="P172" sheetId="7" r:id="rId7"/>
    <sheet name="P173" sheetId="8" r:id="rId8"/>
    <sheet name="P174" sheetId="9" r:id="rId9"/>
    <sheet name="P175" sheetId="10" r:id="rId10"/>
    <sheet name="P176" sheetId="11" r:id="rId11"/>
    <sheet name="P177" sheetId="12" r:id="rId12"/>
    <sheet name="P178" sheetId="13" r:id="rId13"/>
    <sheet name="P179" sheetId="14" r:id="rId14"/>
    <sheet name="P180" sheetId="15" r:id="rId15"/>
  </sheets>
  <definedNames>
    <definedName name="OLE_LINK1" localSheetId="1">'P167'!$C$21</definedName>
    <definedName name="OLE_LINK1" localSheetId="9">'P175'!#REF!</definedName>
    <definedName name="_xlnm.Print_Area" localSheetId="1">'P167'!$A$1:$T$51</definedName>
  </definedNames>
  <calcPr fullCalcOnLoad="1"/>
</workbook>
</file>

<file path=xl/sharedStrings.xml><?xml version="1.0" encoding="utf-8"?>
<sst xmlns="http://schemas.openxmlformats.org/spreadsheetml/2006/main" count="1072" uniqueCount="438">
  <si>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</si>
  <si>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</si>
  <si>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</si>
  <si>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</si>
  <si>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</si>
  <si>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</si>
  <si>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</si>
  <si>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</si>
  <si>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r>
      <t>学　　　　　　　　校</t>
    </r>
    <r>
      <rPr>
        <sz val="11"/>
        <rFont val="ＭＳ 明朝"/>
        <family val="1"/>
      </rPr>
      <t>（つづき）</t>
    </r>
  </si>
  <si>
    <t>（平成22年５月１日）</t>
  </si>
  <si>
    <t>学 級 数</t>
  </si>
  <si>
    <t>特別支援
学 級 数</t>
  </si>
  <si>
    <t>教員数
(兼務者
を含む)</t>
  </si>
  <si>
    <t>１学級
当りの
児童数</t>
  </si>
  <si>
    <t>１教員
当りの
児童数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</si>
  <si>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</si>
  <si>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</si>
  <si>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</si>
  <si>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</si>
  <si>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</si>
  <si>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</si>
  <si>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</si>
  <si>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小日向台町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</si>
  <si>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</si>
  <si>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</si>
  <si>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</si>
  <si>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</si>
  <si>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</si>
  <si>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</si>
  <si>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</si>
  <si>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園児数</t>
  </si>
  <si>
    <t>5歳</t>
  </si>
  <si>
    <t>4歳</t>
  </si>
  <si>
    <t>3歳</t>
  </si>
  <si>
    <t>を含む</t>
  </si>
  <si>
    <t>計</t>
  </si>
  <si>
    <t>当　り</t>
  </si>
  <si>
    <t>園 児 数</t>
  </si>
  <si>
    <t>兼務者</t>
  </si>
  <si>
    <t>５　歳</t>
  </si>
  <si>
    <t>４　歳</t>
  </si>
  <si>
    <t>３　歳</t>
  </si>
  <si>
    <t>総　　　数</t>
  </si>
  <si>
    <t>1教員</t>
  </si>
  <si>
    <t>1学級当り</t>
  </si>
  <si>
    <t>教員数</t>
  </si>
  <si>
    <t>学　級　数</t>
  </si>
  <si>
    <t>園　　　　児　　　　数</t>
  </si>
  <si>
    <t>園　　　名</t>
  </si>
  <si>
    <t>（平成22年5月1日）</t>
  </si>
  <si>
    <t>（２）幼稚園別園児数及び教員数</t>
  </si>
  <si>
    <t>－</t>
  </si>
  <si>
    <r>
      <t xml:space="preserve">平成 </t>
    </r>
    <r>
      <rPr>
        <b/>
        <sz val="8.5"/>
        <rFont val="ＭＳ ゴシック"/>
        <family val="3"/>
      </rPr>
      <t xml:space="preserve">22 </t>
    </r>
    <r>
      <rPr>
        <b/>
        <sz val="8.5"/>
        <color indexed="9"/>
        <rFont val="ＭＳ ゴシック"/>
        <family val="3"/>
      </rPr>
      <t>年</t>
    </r>
  </si>
  <si>
    <t>658</t>
  </si>
  <si>
    <r>
      <t xml:space="preserve">平成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</si>
  <si>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20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</si>
  <si>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19 </t>
    </r>
    <r>
      <rPr>
        <sz val="8.5"/>
        <color indexed="9"/>
        <rFont val="ＭＳ 明朝"/>
        <family val="1"/>
      </rPr>
      <t>年</t>
    </r>
  </si>
  <si>
    <t>－</t>
  </si>
  <si>
    <r>
      <t xml:space="preserve">平成 </t>
    </r>
    <r>
      <rPr>
        <sz val="8.5"/>
        <rFont val="ＭＳ 明朝"/>
        <family val="1"/>
      </rPr>
      <t xml:space="preserve">18 </t>
    </r>
    <r>
      <rPr>
        <sz val="8.5"/>
        <color indexed="9"/>
        <rFont val="ＭＳ 明朝"/>
        <family val="1"/>
      </rPr>
      <t>年</t>
    </r>
  </si>
  <si>
    <r>
      <t>平成 17 年</t>
    </r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</si>
  <si>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</si>
  <si>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</si>
  <si>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</si>
  <si>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</si>
  <si>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</si>
  <si>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</si>
  <si>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</si>
  <si>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（各年5月1日）</t>
  </si>
  <si>
    <t>（１）園数・学級数・園児数及び教員数</t>
  </si>
  <si>
    <t>80　区　　立　　幼　　稚　　園</t>
  </si>
  <si>
    <t xml:space="preserve"> 資料：東京都総務局「学校基本調査報告」</t>
  </si>
  <si>
    <t>私　　　　立</t>
  </si>
  <si>
    <t>公　　　　立</t>
  </si>
  <si>
    <t>国　　　　立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</si>
  <si>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</si>
  <si>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</si>
  <si>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</si>
  <si>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</si>
  <si>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</si>
  <si>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</si>
  <si>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</si>
  <si>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</si>
  <si>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</si>
  <si>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>区　　　　分</t>
  </si>
  <si>
    <t>79　学　　　　　　校　　　　　　数</t>
  </si>
  <si>
    <t xml:space="preserve"> 注）特別支援学級の生徒数を含む。</t>
  </si>
  <si>
    <r>
      <rPr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</si>
  <si>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</si>
  <si>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</si>
  <si>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</si>
  <si>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平成18年</t>
    </r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</si>
  <si>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</si>
  <si>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</si>
  <si>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</si>
  <si>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</si>
  <si>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</si>
  <si>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</si>
  <si>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</si>
  <si>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</si>
  <si>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</si>
  <si>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</si>
  <si>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</si>
  <si>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</si>
  <si>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</si>
  <si>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</si>
  <si>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</si>
  <si>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</si>
  <si>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</si>
  <si>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</si>
  <si>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生徒数
当りの
１教員</t>
  </si>
  <si>
    <t>生徒数
当りの
１学級</t>
  </si>
  <si>
    <t>　　含む）
（兼務者も
教　員　数</t>
  </si>
  <si>
    <t>学級数
特別支援</t>
  </si>
  <si>
    <t>生　　　　　　徒　　　　　　数</t>
  </si>
  <si>
    <t>学　校　名</t>
  </si>
  <si>
    <t>（４）学校別生徒数及び教員数</t>
  </si>
  <si>
    <t>学　　　　　　　　校</t>
  </si>
  <si>
    <t>３年</t>
  </si>
  <si>
    <t>２年</t>
  </si>
  <si>
    <t>中学１年</t>
  </si>
  <si>
    <t>６年</t>
  </si>
  <si>
    <t>５年</t>
  </si>
  <si>
    <t>４年</t>
  </si>
  <si>
    <t>小学１年</t>
  </si>
  <si>
    <t>中学校</t>
  </si>
  <si>
    <t>小学校</t>
  </si>
  <si>
    <t xml:space="preserve"> 注）通級学級は総数に含まない。</t>
  </si>
  <si>
    <t>情緒障害</t>
  </si>
  <si>
    <t>（非在学）</t>
  </si>
  <si>
    <t>難聴言語</t>
  </si>
  <si>
    <t>通級学級</t>
  </si>
  <si>
    <t>健康学園</t>
  </si>
  <si>
    <t>知的発達障害</t>
  </si>
  <si>
    <t>（在学）</t>
  </si>
  <si>
    <t>固定学級</t>
  </si>
  <si>
    <t>平　成　22　年</t>
  </si>
  <si>
    <t>平　成　21　年</t>
  </si>
  <si>
    <t>平　成　20　年</t>
  </si>
  <si>
    <t>平　成　19　年</t>
  </si>
  <si>
    <t>平　成　18　年</t>
  </si>
  <si>
    <t>区　　　　　分</t>
  </si>
  <si>
    <t>（３）特別支援学級児童数</t>
  </si>
  <si>
    <t>25以上</t>
  </si>
  <si>
    <t>1～10</t>
  </si>
  <si>
    <t>平　成　20　年</t>
  </si>
  <si>
    <t>平　成　19　年</t>
  </si>
  <si>
    <t>学　　級　　数</t>
  </si>
  <si>
    <t>（２）学級数別学校数（普通学級）</t>
  </si>
  <si>
    <t xml:space="preserve"> 注）児童数は特別支援学級を含む。</t>
  </si>
  <si>
    <r>
      <t>平 成</t>
    </r>
    <r>
      <rPr>
        <b/>
        <sz val="8.5"/>
        <rFont val="ＭＳ ゴシック"/>
        <family val="3"/>
      </rPr>
      <t xml:space="preserve"> 22 </t>
    </r>
    <r>
      <rPr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</si>
  <si>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</si>
  <si>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</si>
  <si>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</si>
  <si>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r>
      <t>平 成 18 年</t>
    </r>
  </si>
  <si>
    <t>総　数</t>
  </si>
  <si>
    <t>特別支援学級</t>
  </si>
  <si>
    <t>普通学級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</si>
  <si>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</si>
  <si>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</si>
  <si>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</si>
  <si>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</si>
  <si>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</si>
  <si>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81　区　　　立　　　小　　　学　　　校</t>
  </si>
  <si>
    <t xml:space="preserve"> 注）（　）の数字は、兼務者数で外数、教員数には教育補助員を含む。</t>
  </si>
  <si>
    <r>
      <t>平 成</t>
    </r>
    <r>
      <rPr>
        <b/>
        <sz val="8.5"/>
        <rFont val="ＭＳ ゴシック"/>
        <family val="3"/>
      </rPr>
      <t xml:space="preserve"> 22 </t>
    </r>
    <r>
      <rPr>
        <b/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</si>
  <si>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</si>
  <si>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</si>
  <si>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</si>
  <si>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r>
      <t>平 成 18 年</t>
    </r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</si>
  <si>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</si>
  <si>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</si>
  <si>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</si>
  <si>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</si>
  <si>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</si>
  <si>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</si>
  <si>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</si>
  <si>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 xml:space="preserve"> 資料：総務部総務課</t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</si>
  <si>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</si>
  <si>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</si>
  <si>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</si>
  <si>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</si>
  <si>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平成18年</t>
    </r>
  </si>
  <si>
    <t>個　　人</t>
  </si>
  <si>
    <t>その他の法人</t>
  </si>
  <si>
    <t>宗 教 法 人</t>
  </si>
  <si>
    <t>社 団 法 人</t>
  </si>
  <si>
    <t>財 団 法 人</t>
  </si>
  <si>
    <t>学 校 法 人</t>
  </si>
  <si>
    <t>年　　次</t>
  </si>
  <si>
    <t>（各年５月１日）</t>
  </si>
  <si>
    <t>（１）設置者別園数</t>
  </si>
  <si>
    <t>84　私　　立　　幼　　稚　　園</t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</si>
  <si>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22 </t>
    </r>
    <r>
      <rPr>
        <sz val="8.5"/>
        <color indexed="9"/>
        <rFont val="ＭＳ ゴシック"/>
        <family val="3"/>
      </rPr>
      <t>年</t>
    </r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</si>
  <si>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</si>
  <si>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</si>
  <si>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</si>
  <si>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</si>
  <si>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</si>
  <si>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</si>
  <si>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</si>
  <si>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</si>
  <si>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</si>
  <si>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83　公　　立　　高　　等　　学　　校</t>
  </si>
  <si>
    <r>
      <t>平 成 18年</t>
    </r>
  </si>
  <si>
    <t>87　私　　立　　高　　等　　学　　校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</si>
  <si>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</si>
  <si>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</si>
  <si>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</si>
  <si>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</si>
  <si>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</si>
  <si>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</si>
  <si>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</si>
  <si>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86　私　　　立　　　中　　　学　　　校</t>
  </si>
  <si>
    <t>　　 ３．特別支援学級とは学校教育法第75条に該当する児童・生徒で編制されている学級をいう。</t>
  </si>
  <si>
    <t>　　 ２．複式とは２以上の学年の児童・生徒で編制されている学級をいう。</t>
  </si>
  <si>
    <t xml:space="preserve"> 注）１．単式とは同学年の児童・生徒で編制されている学級をいう。</t>
  </si>
  <si>
    <t>児　童　数</t>
  </si>
  <si>
    <t>学校数・学級数・児童数及び教員数</t>
  </si>
  <si>
    <t>85　私　　　立　　　小　　　学　　　校</t>
  </si>
  <si>
    <t xml:space="preserve"> 注）建築面積については、文部科学省所定の「施設台帳」に基づき掲載する。</t>
  </si>
  <si>
    <t>　　25×10</t>
  </si>
  <si>
    <t>音羽</t>
  </si>
  <si>
    <t>　　25×11</t>
  </si>
  <si>
    <t>本 郷 台</t>
  </si>
  <si>
    <t>茗　　台</t>
  </si>
  <si>
    <t>　　25×12.4</t>
  </si>
  <si>
    <t>文　　林</t>
  </si>
  <si>
    <t>　　25×13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</si>
  <si>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</si>
  <si>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</si>
  <si>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</si>
  <si>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</si>
  <si>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</si>
  <si>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</si>
  <si>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</si>
  <si>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</si>
  <si>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</si>
  <si>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</si>
  <si>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</si>
  <si>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</si>
  <si>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</si>
  <si>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</si>
  <si>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</si>
  <si>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</si>
  <si>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</si>
  <si>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</si>
  <si>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</si>
  <si>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</si>
  <si>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</si>
  <si>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</si>
  <si>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</si>
  <si>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　　25×9</t>
  </si>
  <si>
    <t>根　　津</t>
  </si>
  <si>
    <t>誠　　之</t>
  </si>
  <si>
    <t>湯　　島</t>
  </si>
  <si>
    <t>大　　塚</t>
  </si>
  <si>
    <t>窪　　町</t>
  </si>
  <si>
    <t>金　　富</t>
  </si>
  <si>
    <t>　　25×8</t>
  </si>
  <si>
    <t>小日向台町</t>
  </si>
  <si>
    <t>関口台町</t>
  </si>
  <si>
    <t>　　25×11.2</t>
  </si>
  <si>
    <t>青　　柳</t>
  </si>
  <si>
    <t>明　　化</t>
  </si>
  <si>
    <t>林　　町</t>
  </si>
  <si>
    <t>　　25×7</t>
  </si>
  <si>
    <t>指 ヶ 谷</t>
  </si>
  <si>
    <t>柳　　町</t>
  </si>
  <si>
    <t>　　25×10， 7×4</t>
  </si>
  <si>
    <t>小 学 校</t>
  </si>
  <si>
    <t>礫　　川</t>
  </si>
  <si>
    <t>総　　　　　　　　数</t>
  </si>
  <si>
    <t>面　　　　　　　　　　　　積</t>
  </si>
  <si>
    <t>（１）小 学 校</t>
  </si>
  <si>
    <t>93　区　　立　　学　　校　　施　　設　　状　　況</t>
  </si>
  <si>
    <t xml:space="preserve"> 資料：教育推進部学務課</t>
  </si>
  <si>
    <t>　八ヶ岳高原学園</t>
  </si>
  <si>
    <t>施設</t>
  </si>
  <si>
    <t>　柏　学　園</t>
  </si>
  <si>
    <t>校外</t>
  </si>
  <si>
    <t>学園</t>
  </si>
  <si>
    <t>　岩 井 学 園</t>
  </si>
  <si>
    <t>健康</t>
  </si>
  <si>
    <t>体　　育　　館</t>
  </si>
  <si>
    <t>園　　　　舎</t>
  </si>
  <si>
    <t>面　　　　　　　　　　積</t>
  </si>
  <si>
    <t>敷　　　　　地</t>
  </si>
  <si>
    <t>園　　　　　　名</t>
  </si>
  <si>
    <t>（４）校外施設</t>
  </si>
  <si>
    <t xml:space="preserve"> 注）園舎面積には遊戯室を含む。</t>
  </si>
  <si>
    <t>　　　湯島総合センター</t>
  </si>
  <si>
    <t>湯島総合センターと共同利用</t>
  </si>
  <si>
    <t>湯　　　島</t>
  </si>
  <si>
    <t>―</t>
  </si>
  <si>
    <t>後　　　楽</t>
  </si>
  <si>
    <t>千　駄　木</t>
  </si>
  <si>
    <t>　　　図書館、勤労福祉会館　</t>
  </si>
  <si>
    <t>本　駒　込</t>
  </si>
  <si>
    <t>　　　小日向台町小学校</t>
  </si>
  <si>
    <t>小学校同敷地</t>
  </si>
  <si>
    <t>　　　根津小学校</t>
  </si>
  <si>
    <t>〃</t>
  </si>
  <si>
    <t>根　　　津</t>
  </si>
  <si>
    <t>　　　青柳小学校</t>
  </si>
  <si>
    <t>青　　　柳</t>
  </si>
  <si>
    <t>　　　明化小学校</t>
  </si>
  <si>
    <t>小学校併設</t>
  </si>
  <si>
    <t>明　　　化</t>
  </si>
  <si>
    <t>　　　柳町保育園</t>
  </si>
  <si>
    <t>柳　　　町</t>
  </si>
  <si>
    <t>幼 稚 園</t>
  </si>
  <si>
    <t>第　　　一</t>
  </si>
  <si>
    <t>併 設 施 設 名</t>
  </si>
  <si>
    <t>園　舎　面　積</t>
  </si>
  <si>
    <t>（３）幼 稚 園</t>
  </si>
  <si>
    <r>
      <t>93　区　立　学　校　施　設　状　況</t>
    </r>
    <r>
      <rPr>
        <sz val="11"/>
        <rFont val="ＭＳ 明朝"/>
        <family val="1"/>
      </rPr>
      <t>（つづき）</t>
    </r>
  </si>
  <si>
    <t xml:space="preserve"> 資料：教育推進部学務課、東京都総務局「学校保健統計調査結果概要」</t>
  </si>
  <si>
    <t xml:space="preserve"> 注）（　）内は東京都の発育平均値である。</t>
  </si>
  <si>
    <r>
      <t>平　 成</t>
    </r>
    <r>
      <rPr>
        <sz val="8.5"/>
        <rFont val="ＭＳ ゴシック"/>
        <family val="3"/>
      </rPr>
      <t xml:space="preserve">　 </t>
    </r>
    <r>
      <rPr>
        <b/>
        <sz val="8.5"/>
        <rFont val="ＭＳ ゴシック"/>
        <family val="3"/>
      </rPr>
      <t>22</t>
    </r>
    <r>
      <rPr>
        <sz val="8.5"/>
        <rFont val="ＭＳ ゴシック"/>
        <family val="3"/>
      </rPr>
      <t xml:space="preserve">　 </t>
    </r>
    <r>
      <rPr>
        <sz val="8.5"/>
        <color indexed="9"/>
        <rFont val="ＭＳ ゴシック"/>
        <family val="3"/>
      </rPr>
      <t>年</t>
    </r>
  </si>
  <si>
    <r>
      <t>平　 成</t>
    </r>
    <r>
      <rPr>
        <sz val="8.5"/>
        <rFont val="ＭＳ 明朝"/>
        <family val="1"/>
      </rPr>
      <t xml:space="preserve">　 21　 </t>
    </r>
    <r>
      <rPr>
        <sz val="8.5"/>
        <color indexed="9"/>
        <rFont val="ＭＳ 明朝"/>
        <family val="1"/>
      </rPr>
      <t>年</t>
    </r>
  </si>
  <si>
    <r>
      <t>平　 成</t>
    </r>
    <r>
      <rPr>
        <sz val="8.5"/>
        <rFont val="ＭＳ 明朝"/>
        <family val="1"/>
      </rPr>
      <t xml:space="preserve">　 20　 </t>
    </r>
    <r>
      <rPr>
        <sz val="8.5"/>
        <color indexed="9"/>
        <rFont val="ＭＳ 明朝"/>
        <family val="1"/>
      </rPr>
      <t>年</t>
    </r>
  </si>
  <si>
    <r>
      <t>平　 成</t>
    </r>
    <r>
      <rPr>
        <sz val="8.5"/>
        <rFont val="ＭＳ 明朝"/>
        <family val="1"/>
      </rPr>
      <t xml:space="preserve">　 19　 </t>
    </r>
    <r>
      <rPr>
        <sz val="8.5"/>
        <color indexed="9"/>
        <rFont val="ＭＳ 明朝"/>
        <family val="1"/>
      </rPr>
      <t>年</t>
    </r>
  </si>
  <si>
    <r>
      <t>平　 成　 18　 年</t>
    </r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</si>
  <si>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</si>
  <si>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</si>
  <si>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</si>
  <si>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</si>
  <si>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</si>
  <si>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</si>
  <si>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</si>
  <si>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89　児　　童　　及　　び　　生　　徒</t>
  </si>
  <si>
    <r>
      <t>平　成</t>
    </r>
    <r>
      <rPr>
        <b/>
        <sz val="8.5"/>
        <rFont val="ＭＳ ゴシック"/>
        <family val="3"/>
      </rPr>
      <t>　22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</si>
  <si>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</si>
  <si>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</si>
  <si>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</t>
    </r>
  </si>
  <si>
    <r>
      <t>平　成　18　年</t>
    </r>
  </si>
  <si>
    <t>私 立</t>
  </si>
  <si>
    <t>公 立</t>
  </si>
  <si>
    <t>国 立</t>
  </si>
  <si>
    <t>兼務者</t>
  </si>
  <si>
    <t>88　専　　　　修　　　　学　　　　校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</si>
  <si>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</si>
  <si>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</si>
  <si>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</si>
  <si>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</si>
  <si>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</si>
  <si>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</si>
  <si>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</si>
  <si>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</si>
  <si>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</si>
  <si>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</si>
  <si>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22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</si>
  <si>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90　各　　　　種　　　　学　　　　校</t>
  </si>
  <si>
    <t xml:space="preserve"> 注）特別支援学級の児童数を含む。</t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</si>
  <si>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</si>
  <si>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</si>
  <si>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</si>
  <si>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</si>
  <si>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</si>
  <si>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</si>
  <si>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 18 年</t>
    </r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</si>
  <si>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</si>
  <si>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</si>
  <si>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</si>
  <si>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</si>
  <si>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</si>
  <si>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</si>
  <si>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</si>
  <si>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</si>
  <si>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</si>
  <si>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</si>
  <si>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</si>
  <si>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</si>
  <si>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</si>
  <si>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小日向台町　</t>
  </si>
  <si>
    <t>林　町</t>
  </si>
  <si>
    <t>指ヶ谷</t>
  </si>
  <si>
    <t>小 学 校</t>
  </si>
  <si>
    <t>礫　川</t>
  </si>
  <si>
    <t>児　　　　　　　　　　　　　　　　　童</t>
  </si>
  <si>
    <t>（４）学校別児童数及び教員数</t>
  </si>
  <si>
    <t>81　区　　　　　　　立　　　　　　　小</t>
  </si>
  <si>
    <t>　　 2.固定学級のうち情緒障害学級は平成15年度に廃止。</t>
  </si>
  <si>
    <t xml:space="preserve"> 注）1.通級学級は総数に含まない。</t>
  </si>
  <si>
    <t>（非在学）</t>
  </si>
  <si>
    <t>通 級 学 級</t>
  </si>
  <si>
    <t>固 定 学 級</t>
  </si>
  <si>
    <t>（３）特別支援学級生徒数</t>
  </si>
  <si>
    <t>13以上</t>
  </si>
  <si>
    <t>1～5</t>
  </si>
  <si>
    <t>（２）学級数別学校数（普通学級）</t>
  </si>
  <si>
    <t xml:space="preserve"> 注）生徒数は特別支援学級を含む。</t>
  </si>
  <si>
    <t>女</t>
  </si>
  <si>
    <t>男</t>
  </si>
  <si>
    <t>総　数</t>
  </si>
  <si>
    <t>兼　務　者</t>
  </si>
  <si>
    <t>本　務　者</t>
  </si>
  <si>
    <t>教　　　　員　　　　数</t>
  </si>
  <si>
    <t>生 　徒 　数</t>
  </si>
  <si>
    <t>学校数</t>
  </si>
  <si>
    <t>年　次</t>
  </si>
  <si>
    <t>（１）学校数・学級数・生徒数及び教員数</t>
  </si>
  <si>
    <t>82　区　　　　　　立　　　　　　中</t>
  </si>
  <si>
    <t xml:space="preserve"> 資料：教育推進部学務課</t>
  </si>
  <si>
    <t>注）「進学者」には「進学者のうち就職している者」を含む。</t>
  </si>
  <si>
    <t>立</t>
  </si>
  <si>
    <t>私</t>
  </si>
  <si>
    <t>公</t>
  </si>
  <si>
    <t>国</t>
  </si>
  <si>
    <t>その他</t>
  </si>
  <si>
    <t>工業</t>
  </si>
  <si>
    <t>商業</t>
  </si>
  <si>
    <t>普通</t>
  </si>
  <si>
    <t>体育</t>
  </si>
  <si>
    <t>芸術</t>
  </si>
  <si>
    <t>家庭</t>
  </si>
  <si>
    <t>農業</t>
  </si>
  <si>
    <t>合計</t>
  </si>
  <si>
    <t>高等学校通信制</t>
  </si>
  <si>
    <t>高等専門学校</t>
  </si>
  <si>
    <t>特別支援学校高等部</t>
  </si>
  <si>
    <t>進学先
内　訳</t>
  </si>
  <si>
    <t>高等学校定時制</t>
  </si>
  <si>
    <t>高　等　学　校　全　日　制</t>
  </si>
  <si>
    <t>（平成22年５月１日）</t>
  </si>
  <si>
    <t>92　区 立 中 学 校 進 学 者 の 進 学 状 況</t>
  </si>
  <si>
    <t>　　ている者」を含む。</t>
  </si>
  <si>
    <t>注）「進学者」には「進学者のうち就職している者」を含み、「専修学校等入学者」には「専修学校等入学者のうち就職し</t>
  </si>
  <si>
    <t>0.4</t>
  </si>
  <si>
    <t>就職者</t>
  </si>
  <si>
    <t>専修学校等入学者</t>
  </si>
  <si>
    <t>進学者</t>
  </si>
  <si>
    <t>100.0</t>
  </si>
  <si>
    <t>卒業者数</t>
  </si>
  <si>
    <t>％</t>
  </si>
  <si>
    <t>割　　合</t>
  </si>
  <si>
    <t>進　　路　　区　　分</t>
  </si>
  <si>
    <t>91　区　立　中　学　校　卒　業　後　の　状　況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</si>
</sst>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"/>
      <name val="ＭＳ Ｐ明朝"/>
      <family val="1"/>
    </font>
    <font>
      <sz val="8.5"/>
      <color indexed="9"/>
      <name val="ＭＳ ゴシック"/>
      <family val="3"/>
    </font>
    <font>
      <sz val="8.5"/>
      <color indexed="13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9"/>
      <color indexed="8"/>
      <name val="ＤＦ平成ゴシック体W9"/>
      <family val="3"/>
    </font>
    <font>
      <b/>
      <sz val="9"/>
      <color indexed="8"/>
      <name val="Arial"/>
      <family val="2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.5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2"/>
      <color indexed="8"/>
      <name val="ＭＳ 明朝"/>
      <family val="1"/>
    </font>
    <font>
      <sz val="8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213" fontId="2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217" fontId="24" fillId="0" borderId="0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49" fontId="23" fillId="0" borderId="13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7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3" fontId="24" fillId="0" borderId="12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49" fontId="23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213" fontId="47" fillId="0" borderId="0" xfId="0" applyNumberFormat="1" applyFont="1" applyFill="1" applyBorder="1" applyAlignment="1">
      <alignment horizontal="right" vertical="center"/>
    </xf>
    <xf numFmtId="0" fontId="48" fillId="24" borderId="16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50" fillId="0" borderId="17" xfId="0" applyNumberFormat="1" applyFont="1" applyFill="1" applyBorder="1" applyAlignment="1">
      <alignment/>
    </xf>
    <xf numFmtId="201" fontId="50" fillId="24" borderId="16" xfId="0" applyNumberFormat="1" applyFont="1" applyFill="1" applyBorder="1" applyAlignment="1">
      <alignment/>
    </xf>
    <xf numFmtId="201" fontId="50" fillId="0" borderId="16" xfId="0" applyNumberFormat="1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213" fontId="31" fillId="0" borderId="12" xfId="0" applyNumberFormat="1" applyFont="1" applyFill="1" applyBorder="1" applyAlignment="1">
      <alignment vertical="center"/>
    </xf>
    <xf numFmtId="213" fontId="31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213" fontId="31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1" xfId="0" applyFont="1" applyFill="1" applyBorder="1" applyAlignment="1">
      <alignment horizontal="justify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wrapText="1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justify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15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right" vertical="center"/>
    </xf>
    <xf numFmtId="0" fontId="61" fillId="0" borderId="13" xfId="0" applyFont="1" applyFill="1" applyBorder="1" applyAlignment="1">
      <alignment horizontal="justify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/>
    </xf>
    <xf numFmtId="0" fontId="26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justify" vertical="center"/>
    </xf>
    <xf numFmtId="0" fontId="28" fillId="0" borderId="13" xfId="0" applyFont="1" applyFill="1" applyBorder="1" applyAlignment="1">
      <alignment horizontal="justify" vertical="center"/>
    </xf>
    <xf numFmtId="0" fontId="22" fillId="0" borderId="0" xfId="0" applyFont="1" applyFill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vertical="center"/>
    </xf>
    <xf numFmtId="49" fontId="39" fillId="0" borderId="1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3" fontId="31" fillId="0" borderId="22" xfId="0" applyNumberFormat="1" applyFont="1" applyFill="1" applyBorder="1" applyAlignment="1">
      <alignment vertical="center"/>
    </xf>
    <xf numFmtId="213" fontId="23" fillId="0" borderId="11" xfId="0" applyNumberFormat="1" applyFont="1" applyFill="1" applyBorder="1" applyAlignment="1">
      <alignment vertical="center"/>
    </xf>
    <xf numFmtId="213" fontId="31" fillId="0" borderId="11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 wrapText="1"/>
    </xf>
    <xf numFmtId="0" fontId="26" fillId="0" borderId="23" xfId="0" applyFont="1" applyFill="1" applyBorder="1" applyAlignment="1">
      <alignment horizontal="center" vertical="distributed" textRotation="255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/>
    </xf>
    <xf numFmtId="4" fontId="27" fillId="0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213" fontId="23" fillId="0" borderId="12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distributed" vertical="center"/>
    </xf>
    <xf numFmtId="213" fontId="23" fillId="0" borderId="13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9" fillId="0" borderId="26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1" fontId="24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41" fontId="36" fillId="0" borderId="11" xfId="0" applyNumberFormat="1" applyFont="1" applyFill="1" applyBorder="1" applyAlignment="1">
      <alignment horizontal="right" vertical="center" wrapText="1"/>
    </xf>
    <xf numFmtId="217" fontId="24" fillId="0" borderId="0" xfId="0" applyNumberFormat="1" applyFont="1" applyFill="1" applyBorder="1" applyAlignment="1">
      <alignment horizontal="right" vertical="center" wrapText="1"/>
    </xf>
    <xf numFmtId="217" fontId="24" fillId="0" borderId="11" xfId="0" applyNumberFormat="1" applyFont="1" applyFill="1" applyBorder="1" applyAlignment="1">
      <alignment horizontal="right" vertical="center" wrapText="1"/>
    </xf>
    <xf numFmtId="41" fontId="36" fillId="0" borderId="0" xfId="0" applyNumberFormat="1" applyFont="1" applyFill="1" applyBorder="1" applyAlignment="1">
      <alignment horizontal="right" vertical="center" wrapText="1"/>
    </xf>
    <xf numFmtId="0" fontId="27" fillId="0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7" fillId="0" borderId="23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distributed" vertical="center" wrapText="1"/>
    </xf>
    <xf numFmtId="0" fontId="27" fillId="0" borderId="23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 wrapText="1"/>
    </xf>
    <xf numFmtId="217" fontId="27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17" fontId="27" fillId="0" borderId="19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distributed" vertical="top" wrapText="1"/>
    </xf>
    <xf numFmtId="0" fontId="26" fillId="0" borderId="11" xfId="0" applyFont="1" applyFill="1" applyBorder="1" applyAlignment="1">
      <alignment horizontal="distributed" vertical="top" wrapText="1"/>
    </xf>
    <xf numFmtId="0" fontId="26" fillId="0" borderId="12" xfId="0" applyFont="1" applyFill="1" applyBorder="1" applyAlignment="1">
      <alignment horizontal="distributed" vertical="top" wrapText="1"/>
    </xf>
    <xf numFmtId="0" fontId="26" fillId="0" borderId="14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distributed" vertical="center"/>
    </xf>
    <xf numFmtId="41" fontId="24" fillId="0" borderId="11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distributed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distributed"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0" fontId="26" fillId="0" borderId="29" xfId="0" applyFont="1" applyFill="1" applyBorder="1" applyAlignment="1">
      <alignment horizontal="distributed" vertical="center" wrapText="1"/>
    </xf>
    <xf numFmtId="0" fontId="26" fillId="0" borderId="30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distributed" vertical="center" wrapText="1"/>
    </xf>
    <xf numFmtId="0" fontId="43" fillId="0" borderId="12" xfId="0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217" fontId="24" fillId="0" borderId="0" xfId="0" applyNumberFormat="1" applyFont="1" applyFill="1" applyBorder="1" applyAlignment="1">
      <alignment horizontal="right" vertical="center"/>
    </xf>
    <xf numFmtId="217" fontId="27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 wrapText="1"/>
    </xf>
    <xf numFmtId="41" fontId="30" fillId="0" borderId="11" xfId="0" applyNumberFormat="1" applyFont="1" applyFill="1" applyBorder="1" applyAlignment="1">
      <alignment horizontal="right" vertical="center" wrapText="1"/>
    </xf>
    <xf numFmtId="217" fontId="24" fillId="0" borderId="11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 wrapText="1"/>
    </xf>
    <xf numFmtId="0" fontId="69" fillId="0" borderId="21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right" vertical="center" wrapText="1"/>
    </xf>
    <xf numFmtId="0" fontId="68" fillId="0" borderId="21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13" xfId="0" applyFont="1" applyFill="1" applyBorder="1" applyAlignment="1">
      <alignment horizontal="distributed" vertical="center" wrapText="1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distributed" vertical="center" wrapText="1"/>
    </xf>
    <xf numFmtId="0" fontId="26" fillId="0" borderId="11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vertical="center" wrapText="1"/>
    </xf>
    <xf numFmtId="219" fontId="27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right" vertical="center"/>
    </xf>
    <xf numFmtId="217" fontId="27" fillId="0" borderId="19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distributed" textRotation="255"/>
    </xf>
    <xf numFmtId="0" fontId="26" fillId="0" borderId="16" xfId="0" applyFont="1" applyFill="1" applyBorder="1" applyAlignment="1">
      <alignment horizontal="center" vertical="distributed" textRotation="255"/>
    </xf>
    <xf numFmtId="0" fontId="26" fillId="0" borderId="27" xfId="0" applyFont="1" applyFill="1" applyBorder="1" applyAlignment="1">
      <alignment horizontal="center" vertical="distributed" textRotation="255" wrapText="1"/>
    </xf>
    <xf numFmtId="0" fontId="46" fillId="0" borderId="25" xfId="0" applyFont="1" applyFill="1" applyBorder="1" applyAlignment="1">
      <alignment horizontal="center" vertical="justify" textRotation="255" wrapText="1"/>
    </xf>
    <xf numFmtId="0" fontId="0" fillId="0" borderId="20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0" fillId="0" borderId="17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13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26" fillId="0" borderId="31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41" fillId="0" borderId="0" xfId="0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right" vertical="center" wrapText="1"/>
    </xf>
    <xf numFmtId="217" fontId="27" fillId="0" borderId="11" xfId="0" applyNumberFormat="1" applyFont="1" applyFill="1" applyBorder="1" applyAlignment="1">
      <alignment horizontal="right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217" fontId="24" fillId="0" borderId="17" xfId="0" applyNumberFormat="1" applyFont="1" applyFill="1" applyBorder="1" applyAlignment="1">
      <alignment horizontal="right" vertical="center" wrapText="1"/>
    </xf>
    <xf numFmtId="217" fontId="27" fillId="0" borderId="23" xfId="0" applyNumberFormat="1" applyFont="1" applyFill="1" applyBorder="1" applyAlignment="1">
      <alignment horizontal="right" vertical="center" wrapText="1"/>
    </xf>
    <xf numFmtId="0" fontId="27" fillId="0" borderId="23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221" fontId="24" fillId="0" borderId="0" xfId="0" applyNumberFormat="1" applyFont="1" applyFill="1" applyBorder="1" applyAlignment="1">
      <alignment horizontal="center" vertical="center"/>
    </xf>
    <xf numFmtId="221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1" fontId="27" fillId="0" borderId="0" xfId="0" applyNumberFormat="1" applyFont="1" applyFill="1" applyBorder="1" applyAlignment="1">
      <alignment horizontal="right" vertical="center"/>
    </xf>
    <xf numFmtId="201" fontId="27" fillId="0" borderId="11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8" fillId="0" borderId="1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 wrapText="1"/>
    </xf>
    <xf numFmtId="220" fontId="24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220" fontId="24" fillId="0" borderId="17" xfId="0" applyNumberFormat="1" applyFont="1" applyFill="1" applyBorder="1" applyAlignment="1">
      <alignment horizontal="right" vertical="center"/>
    </xf>
    <xf numFmtId="213" fontId="24" fillId="0" borderId="17" xfId="0" applyNumberFormat="1" applyFont="1" applyFill="1" applyBorder="1" applyAlignment="1">
      <alignment horizontal="right" vertical="center"/>
    </xf>
    <xf numFmtId="220" fontId="27" fillId="0" borderId="0" xfId="0" applyNumberFormat="1" applyFont="1" applyFill="1" applyBorder="1" applyAlignment="1">
      <alignment horizontal="right" vertical="center"/>
    </xf>
    <xf numFmtId="213" fontId="27" fillId="0" borderId="11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213" fontId="27" fillId="0" borderId="23" xfId="0" applyNumberFormat="1" applyFont="1" applyFill="1" applyBorder="1" applyAlignment="1">
      <alignment horizontal="right" vertical="center"/>
    </xf>
    <xf numFmtId="220" fontId="27" fillId="0" borderId="17" xfId="0" applyNumberFormat="1" applyFont="1" applyFill="1" applyBorder="1" applyAlignment="1">
      <alignment horizontal="right" vertical="center"/>
    </xf>
    <xf numFmtId="213" fontId="60" fillId="0" borderId="11" xfId="0" applyNumberFormat="1" applyFont="1" applyFill="1" applyBorder="1" applyAlignment="1">
      <alignment horizontal="right" vertical="center"/>
    </xf>
    <xf numFmtId="214" fontId="67" fillId="0" borderId="0" xfId="0" applyNumberFormat="1" applyFont="1" applyFill="1" applyBorder="1" applyAlignment="1">
      <alignment horizontal="right" vertical="center"/>
    </xf>
    <xf numFmtId="214" fontId="60" fillId="0" borderId="0" xfId="0" applyNumberFormat="1" applyFont="1" applyFill="1" applyBorder="1" applyAlignment="1">
      <alignment horizontal="right" vertical="center"/>
    </xf>
    <xf numFmtId="213" fontId="6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 wrapText="1"/>
    </xf>
    <xf numFmtId="0" fontId="52" fillId="0" borderId="29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30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18" xfId="0" applyFont="1" applyFill="1" applyBorder="1" applyAlignment="1">
      <alignment horizontal="center" vertical="distributed" textRotation="255"/>
    </xf>
    <xf numFmtId="0" fontId="26" fillId="0" borderId="32" xfId="0" applyFont="1" applyFill="1" applyBorder="1" applyAlignment="1">
      <alignment horizontal="center" vertical="distributed" textRotation="255"/>
    </xf>
    <xf numFmtId="0" fontId="26" fillId="0" borderId="24" xfId="0" applyFont="1" applyFill="1" applyBorder="1" applyAlignment="1">
      <alignment horizontal="center" vertical="distributed" textRotation="255"/>
    </xf>
    <xf numFmtId="0" fontId="26" fillId="0" borderId="29" xfId="0" applyFont="1" applyFill="1" applyBorder="1" applyAlignment="1">
      <alignment horizontal="center" vertical="distributed" textRotation="255"/>
    </xf>
    <xf numFmtId="49" fontId="24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distributed" textRotation="255" wrapText="1"/>
    </xf>
    <xf numFmtId="0" fontId="26" fillId="0" borderId="17" xfId="0" applyFont="1" applyFill="1" applyBorder="1" applyAlignment="1">
      <alignment horizontal="center" vertical="distributed" textRotation="255"/>
    </xf>
    <xf numFmtId="41" fontId="27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図　区立小・中学校児童生徒数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961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'P167'!$A$55:$B$55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6,777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'P167'!$B$54:$S$54</c:f>
              <c:numCache/>
            </c:numRef>
          </c:cat>
          <c:val>
            <c:numRef>
              <c:f>'P167'!$B$55:$S$55</c:f>
              <c:numCache/>
            </c:numRef>
          </c:val>
          <c:smooth val="0"/>
        </c:ser>
        <c:ser>
          <c:idx val="1"/>
          <c:order val="1"/>
          <c:tx>
            <c:strRef>
              <c:f>'P167'!$A$56:$B$56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'P167'!$B$54:$S$54</c:f>
              <c:numCache/>
            </c:numRef>
          </c:cat>
          <c:val>
            <c:numRef>
              <c:f>'P167'!$B$56:$S$56</c:f>
              <c:numCache/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20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45"/>
          <c:w val="0.960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'P167'!$A$61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'P167'!$B$60:$J$60</c:f>
              <c:strCache/>
            </c:strRef>
          </c:cat>
          <c:val>
            <c:numRef>
              <c:f>'P167'!$B$61:$J$61</c:f>
              <c:numCache/>
            </c:numRef>
          </c:val>
        </c:ser>
        <c:ser>
          <c:idx val="1"/>
          <c:order val="1"/>
          <c:tx>
            <c:strRef>
              <c:f>'P167'!$A$62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'P167'!$B$60:$J$60</c:f>
              <c:strCache/>
            </c:strRef>
          </c:cat>
          <c:val>
            <c:numRef>
              <c:f>'P167'!$B$62:$J$62</c:f>
              <c:numCache/>
            </c:numRef>
          </c:val>
        </c:ser>
        <c:gapWidth val="50"/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24</xdr:row>
      <xdr:rowOff>66675</xdr:rowOff>
    </xdr:from>
    <xdr:to>
      <xdr:col>6</xdr:col>
      <xdr:colOff>352425</xdr:colOff>
      <xdr:row>28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5000625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</xdr:colOff>
      <xdr:row>25</xdr:row>
      <xdr:rowOff>123825</xdr:rowOff>
    </xdr:from>
    <xdr:to>
      <xdr:col>12</xdr:col>
      <xdr:colOff>19050</xdr:colOff>
      <xdr:row>29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5000625"/>
          <a:ext cx="676275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85725</xdr:rowOff>
    </xdr:from>
    <xdr:to>
      <xdr:col>2</xdr:col>
      <xdr:colOff>38100</xdr:colOff>
      <xdr:row>32</xdr:row>
      <xdr:rowOff>104775</xdr:rowOff>
    </xdr:to>
    <xdr:sp>
      <xdr:nvSpPr>
        <xdr:cNvPr id="7" name="AutoShape 1"/>
        <xdr:cNvSpPr>
          <a:spLocks/>
        </xdr:cNvSpPr>
      </xdr:nvSpPr>
      <xdr:spPr>
        <a:xfrm>
          <a:off x="514350" y="6438900"/>
          <a:ext cx="95250" cy="238125"/>
        </a:xfrm>
        <a:prstGeom prst="leftBrace">
          <a:avLst>
            <a:gd name="adj1" fmla="val -29166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38100</xdr:colOff>
      <xdr:row>34</xdr:row>
      <xdr:rowOff>200025</xdr:rowOff>
    </xdr:to>
    <xdr:sp>
      <xdr:nvSpPr>
        <xdr:cNvPr id="8" name="AutoShape 2"/>
        <xdr:cNvSpPr>
          <a:spLocks/>
        </xdr:cNvSpPr>
      </xdr:nvSpPr>
      <xdr:spPr>
        <a:xfrm>
          <a:off x="523875" y="6838950"/>
          <a:ext cx="85725" cy="371475"/>
        </a:xfrm>
        <a:prstGeom prst="leftBrace">
          <a:avLst>
            <a:gd name="adj1" fmla="val -13888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235267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235267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31</xdr:row>
      <xdr:rowOff>85725</xdr:rowOff>
    </xdr:from>
    <xdr:to>
      <xdr:col>2</xdr:col>
      <xdr:colOff>38100</xdr:colOff>
      <xdr:row>32</xdr:row>
      <xdr:rowOff>104775</xdr:rowOff>
    </xdr:to>
    <xdr:sp>
      <xdr:nvSpPr>
        <xdr:cNvPr id="11" name="AutoShape 5"/>
        <xdr:cNvSpPr>
          <a:spLocks/>
        </xdr:cNvSpPr>
      </xdr:nvSpPr>
      <xdr:spPr>
        <a:xfrm>
          <a:off x="514350" y="6438900"/>
          <a:ext cx="95250" cy="238125"/>
        </a:xfrm>
        <a:prstGeom prst="leftBrace">
          <a:avLst>
            <a:gd name="adj1" fmla="val -29166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38100</xdr:colOff>
      <xdr:row>34</xdr:row>
      <xdr:rowOff>200025</xdr:rowOff>
    </xdr:to>
    <xdr:sp>
      <xdr:nvSpPr>
        <xdr:cNvPr id="12" name="AutoShape 6"/>
        <xdr:cNvSpPr>
          <a:spLocks/>
        </xdr:cNvSpPr>
      </xdr:nvSpPr>
      <xdr:spPr>
        <a:xfrm>
          <a:off x="523875" y="6838950"/>
          <a:ext cx="85725" cy="371475"/>
        </a:xfrm>
        <a:prstGeom prst="leftBrace">
          <a:avLst>
            <a:gd name="adj1" fmla="val -13888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13" name="AutoShape 7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14" name="AutoShape 8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17" name="AutoShape 11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18" name="AutoShape 12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85725</xdr:rowOff>
    </xdr:from>
    <xdr:to>
      <xdr:col>2</xdr:col>
      <xdr:colOff>38100</xdr:colOff>
      <xdr:row>32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514350" y="6438900"/>
          <a:ext cx="95250" cy="238125"/>
        </a:xfrm>
        <a:prstGeom prst="leftBrace">
          <a:avLst>
            <a:gd name="adj1" fmla="val -29166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38100</xdr:colOff>
      <xdr:row>34</xdr:row>
      <xdr:rowOff>200025</xdr:rowOff>
    </xdr:to>
    <xdr:sp>
      <xdr:nvSpPr>
        <xdr:cNvPr id="20" name="AutoShape 2"/>
        <xdr:cNvSpPr>
          <a:spLocks/>
        </xdr:cNvSpPr>
      </xdr:nvSpPr>
      <xdr:spPr>
        <a:xfrm>
          <a:off x="523875" y="6838950"/>
          <a:ext cx="85725" cy="371475"/>
        </a:xfrm>
        <a:prstGeom prst="leftBrace">
          <a:avLst>
            <a:gd name="adj1" fmla="val -13888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21" name="Text Box 3"/>
        <xdr:cNvSpPr txBox="1">
          <a:spLocks noChangeArrowheads="1"/>
        </xdr:cNvSpPr>
      </xdr:nvSpPr>
      <xdr:spPr>
        <a:xfrm>
          <a:off x="235267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235267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31</xdr:row>
      <xdr:rowOff>85725</xdr:rowOff>
    </xdr:from>
    <xdr:to>
      <xdr:col>2</xdr:col>
      <xdr:colOff>38100</xdr:colOff>
      <xdr:row>32</xdr:row>
      <xdr:rowOff>104775</xdr:rowOff>
    </xdr:to>
    <xdr:sp>
      <xdr:nvSpPr>
        <xdr:cNvPr id="23" name="AutoShape 5"/>
        <xdr:cNvSpPr>
          <a:spLocks/>
        </xdr:cNvSpPr>
      </xdr:nvSpPr>
      <xdr:spPr>
        <a:xfrm>
          <a:off x="514350" y="6438900"/>
          <a:ext cx="95250" cy="238125"/>
        </a:xfrm>
        <a:prstGeom prst="leftBrace">
          <a:avLst>
            <a:gd name="adj1" fmla="val -29166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38100</xdr:colOff>
      <xdr:row>34</xdr:row>
      <xdr:rowOff>200025</xdr:rowOff>
    </xdr:to>
    <xdr:sp>
      <xdr:nvSpPr>
        <xdr:cNvPr id="24" name="AutoShape 6"/>
        <xdr:cNvSpPr>
          <a:spLocks/>
        </xdr:cNvSpPr>
      </xdr:nvSpPr>
      <xdr:spPr>
        <a:xfrm>
          <a:off x="523875" y="6838950"/>
          <a:ext cx="85725" cy="371475"/>
        </a:xfrm>
        <a:prstGeom prst="leftBrace">
          <a:avLst>
            <a:gd name="adj1" fmla="val -13888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25" name="AutoShape 7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26" name="AutoShape 8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7" name="Text Box 9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8" name="Text Box 10"/>
        <xdr:cNvSpPr txBox="1">
          <a:spLocks noChangeArrowheads="1"/>
        </xdr:cNvSpPr>
      </xdr:nvSpPr>
      <xdr:spPr>
        <a:xfrm>
          <a:off x="2362200" y="202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31</xdr:row>
      <xdr:rowOff>85725</xdr:rowOff>
    </xdr:from>
    <xdr:to>
      <xdr:col>2</xdr:col>
      <xdr:colOff>28575</xdr:colOff>
      <xdr:row>32</xdr:row>
      <xdr:rowOff>104775</xdr:rowOff>
    </xdr:to>
    <xdr:sp>
      <xdr:nvSpPr>
        <xdr:cNvPr id="29" name="AutoShape 11"/>
        <xdr:cNvSpPr>
          <a:spLocks/>
        </xdr:cNvSpPr>
      </xdr:nvSpPr>
      <xdr:spPr>
        <a:xfrm>
          <a:off x="514350" y="6438900"/>
          <a:ext cx="85725" cy="238125"/>
        </a:xfrm>
        <a:prstGeom prst="leftBrace">
          <a:avLst>
            <a:gd name="adj1" fmla="val -26851"/>
            <a:gd name="adj2" fmla="val 6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47625</xdr:rowOff>
    </xdr:from>
    <xdr:to>
      <xdr:col>2</xdr:col>
      <xdr:colOff>28575</xdr:colOff>
      <xdr:row>34</xdr:row>
      <xdr:rowOff>200025</xdr:rowOff>
    </xdr:to>
    <xdr:sp>
      <xdr:nvSpPr>
        <xdr:cNvPr id="30" name="AutoShape 12"/>
        <xdr:cNvSpPr>
          <a:spLocks/>
        </xdr:cNvSpPr>
      </xdr:nvSpPr>
      <xdr:spPr>
        <a:xfrm>
          <a:off x="523875" y="6838950"/>
          <a:ext cx="76200" cy="371475"/>
        </a:xfrm>
        <a:prstGeom prst="leftBrace">
          <a:avLst>
            <a:gd name="adj1" fmla="val -9375"/>
            <a:gd name="adj2" fmla="val -38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142875</xdr:colOff>
      <xdr:row>23</xdr:row>
      <xdr:rowOff>219075</xdr:rowOff>
    </xdr:from>
    <xdr:to>
      <xdr:col>21</xdr:col>
      <xdr:colOff>57150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967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  <xdr:twoCellAnchor editAs="absolute">
    <xdr:from>
      <xdr:col>1</xdr:col>
      <xdr:colOff>0</xdr:colOff>
      <xdr:row>0</xdr:row>
      <xdr:rowOff>190500</xdr:rowOff>
    </xdr:from>
    <xdr:to>
      <xdr:col>15</xdr:col>
      <xdr:colOff>323850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352425" y="190500"/>
        <a:ext cx="52578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219075</xdr:colOff>
      <xdr:row>23</xdr:row>
      <xdr:rowOff>0</xdr:rowOff>
    </xdr:from>
    <xdr:to>
      <xdr:col>15</xdr:col>
      <xdr:colOff>276225</xdr:colOff>
      <xdr:row>41</xdr:row>
      <xdr:rowOff>161925</xdr:rowOff>
    </xdr:to>
    <xdr:graphicFrame>
      <xdr:nvGraphicFramePr>
        <xdr:cNvPr id="3" name="Chart 3"/>
        <xdr:cNvGraphicFramePr/>
      </xdr:nvGraphicFramePr>
      <xdr:xfrm>
        <a:off x="571500" y="4800600"/>
        <a:ext cx="4991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180975</xdr:colOff>
      <xdr:row>24</xdr:row>
      <xdr:rowOff>47625</xdr:rowOff>
    </xdr:from>
    <xdr:to>
      <xdr:col>9</xdr:col>
      <xdr:colOff>323850</xdr:colOff>
      <xdr:row>25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000375" y="5229225"/>
          <a:ext cx="495300" cy="1714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25</xdr:row>
      <xdr:rowOff>104775</xdr:rowOff>
    </xdr:from>
    <xdr:to>
      <xdr:col>9</xdr:col>
      <xdr:colOff>171450</xdr:colOff>
      <xdr:row>26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9925" y="5457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11</xdr:col>
      <xdr:colOff>114300</xdr:colOff>
      <xdr:row>24</xdr:row>
      <xdr:rowOff>47625</xdr:rowOff>
    </xdr:from>
    <xdr:to>
      <xdr:col>12</xdr:col>
      <xdr:colOff>257175</xdr:colOff>
      <xdr:row>25</xdr:row>
      <xdr:rowOff>47625</xdr:rowOff>
    </xdr:to>
    <xdr:sp>
      <xdr:nvSpPr>
        <xdr:cNvPr id="6" name="Rectangle 6" descr="右上がり対角線 (反転)"/>
        <xdr:cNvSpPr>
          <a:spLocks/>
        </xdr:cNvSpPr>
      </xdr:nvSpPr>
      <xdr:spPr>
        <a:xfrm>
          <a:off x="3990975" y="52292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323850</xdr:colOff>
      <xdr:row>25</xdr:row>
      <xdr:rowOff>104775</xdr:rowOff>
    </xdr:from>
    <xdr:to>
      <xdr:col>12</xdr:col>
      <xdr:colOff>104775</xdr:colOff>
      <xdr:row>26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5457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13</xdr:col>
      <xdr:colOff>9525</xdr:colOff>
      <xdr:row>26</xdr:row>
      <xdr:rowOff>38100</xdr:rowOff>
    </xdr:from>
    <xdr:to>
      <xdr:col>16</xdr:col>
      <xdr:colOff>47625</xdr:colOff>
      <xdr:row>27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91050" y="5562600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日現在）</a:t>
          </a:r>
        </a:p>
      </xdr:txBody>
    </xdr:sp>
    <xdr:clientData/>
  </xdr:twoCellAnchor>
  <xdr:twoCellAnchor editAs="absolute">
    <xdr:from>
      <xdr:col>14</xdr:col>
      <xdr:colOff>142875</xdr:colOff>
      <xdr:row>41</xdr:row>
      <xdr:rowOff>200025</xdr:rowOff>
    </xdr:from>
    <xdr:to>
      <xdr:col>16</xdr:col>
      <xdr:colOff>257175</xdr:colOff>
      <xdr:row>42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76825" y="9001125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1</xdr:col>
      <xdr:colOff>333375</xdr:colOff>
      <xdr:row>16</xdr:row>
      <xdr:rowOff>104775</xdr:rowOff>
    </xdr:from>
    <xdr:to>
      <xdr:col>2</xdr:col>
      <xdr:colOff>219075</xdr:colOff>
      <xdr:row>17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5800" y="330517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 editAs="absolute">
    <xdr:from>
      <xdr:col>3</xdr:col>
      <xdr:colOff>104775</xdr:colOff>
      <xdr:row>17</xdr:row>
      <xdr:rowOff>28575</xdr:rowOff>
    </xdr:from>
    <xdr:to>
      <xdr:col>3</xdr:col>
      <xdr:colOff>257175</xdr:colOff>
      <xdr:row>19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62050" y="3457575"/>
          <a:ext cx="152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 editAs="absolute">
    <xdr:from>
      <xdr:col>2</xdr:col>
      <xdr:colOff>47625</xdr:colOff>
      <xdr:row>37</xdr:row>
      <xdr:rowOff>85725</xdr:rowOff>
    </xdr:from>
    <xdr:to>
      <xdr:col>2</xdr:col>
      <xdr:colOff>285750</xdr:colOff>
      <xdr:row>38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52475" y="80486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xdr:txBody>
    </xdr:sp>
    <xdr:clientData/>
  </xdr:twoCellAnchor>
  <xdr:twoCellAnchor editAs="absolute">
    <xdr:from>
      <xdr:col>3</xdr:col>
      <xdr:colOff>28575</xdr:colOff>
      <xdr:row>6</xdr:row>
      <xdr:rowOff>57150</xdr:rowOff>
    </xdr:from>
    <xdr:to>
      <xdr:col>4</xdr:col>
      <xdr:colOff>38100</xdr:colOff>
      <xdr:row>7</xdr:row>
      <xdr:rowOff>9525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085850" y="12382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3</xdr:col>
      <xdr:colOff>47625</xdr:colOff>
      <xdr:row>12</xdr:row>
      <xdr:rowOff>38100</xdr:rowOff>
    </xdr:from>
    <xdr:to>
      <xdr:col>4</xdr:col>
      <xdr:colOff>57150</xdr:colOff>
      <xdr:row>13</xdr:row>
      <xdr:rowOff>19050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1104900" y="24765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180975</xdr:colOff>
      <xdr:row>12</xdr:row>
      <xdr:rowOff>76200</xdr:rowOff>
    </xdr:from>
    <xdr:to>
      <xdr:col>15</xdr:col>
      <xdr:colOff>342900</xdr:colOff>
      <xdr:row>13</xdr:row>
      <xdr:rowOff>38100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114925" y="25146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2,112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38100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81550" y="5876925"/>
          <a:ext cx="400050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85725</xdr:colOff>
      <xdr:row>26</xdr:row>
      <xdr:rowOff>28575</xdr:rowOff>
    </xdr:from>
    <xdr:to>
      <xdr:col>55</xdr:col>
      <xdr:colOff>123825</xdr:colOff>
      <xdr:row>30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0150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85725</xdr:colOff>
      <xdr:row>22</xdr:row>
      <xdr:rowOff>66675</xdr:rowOff>
    </xdr:from>
    <xdr:to>
      <xdr:col>37</xdr:col>
      <xdr:colOff>152400</xdr:colOff>
      <xdr:row>25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967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85725</xdr:colOff>
      <xdr:row>23</xdr:row>
      <xdr:rowOff>28575</xdr:rowOff>
    </xdr:from>
    <xdr:to>
      <xdr:col>55</xdr:col>
      <xdr:colOff>123825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292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85725</xdr:colOff>
      <xdr:row>23</xdr:row>
      <xdr:rowOff>104775</xdr:rowOff>
    </xdr:from>
    <xdr:to>
      <xdr:col>55</xdr:col>
      <xdr:colOff>114300</xdr:colOff>
      <xdr:row>27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015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42</xdr:col>
      <xdr:colOff>114300</xdr:colOff>
      <xdr:row>24</xdr:row>
      <xdr:rowOff>0</xdr:rowOff>
    </xdr:from>
    <xdr:to>
      <xdr:col>47</xdr:col>
      <xdr:colOff>85725</xdr:colOff>
      <xdr:row>28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01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25</xdr:row>
      <xdr:rowOff>47625</xdr:rowOff>
    </xdr:from>
    <xdr:to>
      <xdr:col>3</xdr:col>
      <xdr:colOff>9525</xdr:colOff>
      <xdr:row>27</xdr:row>
      <xdr:rowOff>152400</xdr:rowOff>
    </xdr:to>
    <xdr:sp>
      <xdr:nvSpPr>
        <xdr:cNvPr id="1" name="AutoShape 37"/>
        <xdr:cNvSpPr>
          <a:spLocks/>
        </xdr:cNvSpPr>
      </xdr:nvSpPr>
      <xdr:spPr>
        <a:xfrm>
          <a:off x="323850" y="4962525"/>
          <a:ext cx="142875" cy="54292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3</xdr:col>
      <xdr:colOff>0</xdr:colOff>
      <xdr:row>31</xdr:row>
      <xdr:rowOff>152400</xdr:rowOff>
    </xdr:to>
    <xdr:sp>
      <xdr:nvSpPr>
        <xdr:cNvPr id="2" name="AutoShape 38"/>
        <xdr:cNvSpPr>
          <a:spLocks/>
        </xdr:cNvSpPr>
      </xdr:nvSpPr>
      <xdr:spPr>
        <a:xfrm>
          <a:off x="314325" y="5838825"/>
          <a:ext cx="1428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47625</xdr:rowOff>
    </xdr:from>
    <xdr:to>
      <xdr:col>2</xdr:col>
      <xdr:colOff>142875</xdr:colOff>
      <xdr:row>35</xdr:row>
      <xdr:rowOff>152400</xdr:rowOff>
    </xdr:to>
    <xdr:sp>
      <xdr:nvSpPr>
        <xdr:cNvPr id="3" name="AutoShape 39"/>
        <xdr:cNvSpPr>
          <a:spLocks/>
        </xdr:cNvSpPr>
      </xdr:nvSpPr>
      <xdr:spPr>
        <a:xfrm>
          <a:off x="304800" y="6715125"/>
          <a:ext cx="1428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66675</xdr:rowOff>
    </xdr:from>
    <xdr:to>
      <xdr:col>2</xdr:col>
      <xdr:colOff>142875</xdr:colOff>
      <xdr:row>39</xdr:row>
      <xdr:rowOff>171450</xdr:rowOff>
    </xdr:to>
    <xdr:sp>
      <xdr:nvSpPr>
        <xdr:cNvPr id="4" name="AutoShape 40"/>
        <xdr:cNvSpPr>
          <a:spLocks/>
        </xdr:cNvSpPr>
      </xdr:nvSpPr>
      <xdr:spPr>
        <a:xfrm>
          <a:off x="304800" y="7610475"/>
          <a:ext cx="1428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4"/>
      <c r="B1" s="44"/>
      <c r="C1" s="44"/>
      <c r="D1" s="44"/>
      <c r="E1" s="44"/>
      <c r="F1" s="44"/>
      <c r="G1" s="43"/>
      <c r="H1" s="43"/>
      <c r="I1" s="43"/>
    </row>
    <row r="2" ht="14.25" customHeight="1">
      <c r="G2" s="43"/>
    </row>
    <row r="3" spans="1:6" ht="15" customHeight="1">
      <c r="A3" s="42"/>
      <c r="B3" s="35"/>
      <c r="C3" s="33"/>
      <c r="D3" s="33"/>
      <c r="E3" s="33"/>
      <c r="F3" s="8"/>
    </row>
    <row r="4" spans="1:6" ht="15" customHeight="1">
      <c r="A4" s="39"/>
      <c r="B4" s="39"/>
      <c r="C4" s="39"/>
      <c r="D4" s="39"/>
      <c r="E4" s="39"/>
      <c r="F4" s="39"/>
    </row>
    <row r="5" spans="1:6" ht="15" customHeight="1">
      <c r="A5" s="39"/>
      <c r="B5" s="39"/>
      <c r="C5" s="39"/>
      <c r="D5" s="39"/>
      <c r="E5" s="39"/>
      <c r="F5" s="39"/>
    </row>
    <row r="6" spans="1:6" ht="15" customHeight="1">
      <c r="A6" s="39"/>
      <c r="B6" s="38"/>
      <c r="C6" s="38"/>
      <c r="D6" s="38"/>
      <c r="E6" s="38"/>
      <c r="F6" s="41"/>
    </row>
    <row r="7" spans="1:6" ht="15" customHeight="1">
      <c r="A7" s="39"/>
      <c r="B7" s="38"/>
      <c r="C7" s="38"/>
      <c r="D7" s="38"/>
      <c r="E7" s="38"/>
      <c r="F7" s="38"/>
    </row>
    <row r="8" spans="1:6" ht="15" customHeight="1">
      <c r="A8" s="39"/>
      <c r="B8" s="38"/>
      <c r="C8" s="38"/>
      <c r="D8" s="38"/>
      <c r="E8" s="38"/>
      <c r="F8" s="41"/>
    </row>
    <row r="9" spans="1:6" ht="15" customHeight="1">
      <c r="A9" s="39"/>
      <c r="B9" s="38"/>
      <c r="C9" s="38"/>
      <c r="D9" s="38"/>
      <c r="E9" s="38"/>
      <c r="F9" s="38"/>
    </row>
    <row r="10" spans="1:6" ht="15" customHeight="1">
      <c r="A10" s="39"/>
      <c r="B10" s="38"/>
      <c r="C10" s="38"/>
      <c r="D10" s="38"/>
      <c r="E10" s="38"/>
      <c r="F10" s="38"/>
    </row>
    <row r="11" spans="1:6" ht="15" customHeight="1">
      <c r="A11" s="37"/>
      <c r="B11" s="38"/>
      <c r="C11" s="38"/>
      <c r="D11" s="38"/>
      <c r="E11" s="38"/>
      <c r="F11" s="38"/>
    </row>
    <row r="12" spans="1:6" ht="15" customHeight="1">
      <c r="A12" s="37"/>
      <c r="B12" s="38"/>
      <c r="C12" s="38"/>
      <c r="D12" s="38"/>
      <c r="E12" s="38"/>
      <c r="F12" s="38"/>
    </row>
    <row r="13" spans="1:6" ht="15" customHeight="1">
      <c r="A13" s="37"/>
      <c r="B13" s="38"/>
      <c r="C13" s="38"/>
      <c r="D13" s="38"/>
      <c r="E13" s="38"/>
      <c r="F13" s="38"/>
    </row>
    <row r="14" spans="1:10" ht="45" customHeight="1">
      <c r="A14" s="206" t="s">
        <v>15</v>
      </c>
      <c r="B14" s="206"/>
      <c r="C14" s="206"/>
      <c r="D14" s="206"/>
      <c r="E14" s="206"/>
      <c r="F14" s="206"/>
      <c r="G14" s="40"/>
      <c r="H14" s="40"/>
      <c r="I14" s="40"/>
      <c r="J14" s="40"/>
    </row>
    <row r="15" spans="1:6" ht="15" customHeight="1">
      <c r="A15" s="37"/>
      <c r="B15" s="38"/>
      <c r="C15" s="38"/>
      <c r="D15" s="38"/>
      <c r="E15" s="38"/>
      <c r="F15" s="38"/>
    </row>
    <row r="16" spans="1:6" ht="15" customHeight="1">
      <c r="A16" s="37"/>
      <c r="B16" s="38"/>
      <c r="C16" s="38"/>
      <c r="D16" s="38"/>
      <c r="E16" s="38"/>
      <c r="F16" s="38"/>
    </row>
    <row r="17" spans="1:6" ht="15" customHeight="1">
      <c r="A17" s="37"/>
      <c r="B17" s="38"/>
      <c r="C17" s="38"/>
      <c r="D17" s="38"/>
      <c r="E17" s="38"/>
      <c r="F17" s="38"/>
    </row>
    <row r="18" spans="1:6" ht="15" customHeight="1">
      <c r="A18" s="37"/>
      <c r="B18" s="38"/>
      <c r="C18" s="38"/>
      <c r="D18" s="38"/>
      <c r="E18" s="38"/>
      <c r="F18" s="38"/>
    </row>
    <row r="19" spans="1:6" ht="15" customHeight="1">
      <c r="A19" s="37"/>
      <c r="B19" s="38"/>
      <c r="C19" s="38"/>
      <c r="D19" s="38"/>
      <c r="E19" s="38"/>
      <c r="F19" s="38"/>
    </row>
    <row r="20" spans="1:6" ht="15" customHeight="1">
      <c r="A20" s="39"/>
      <c r="B20" s="38"/>
      <c r="C20" s="38"/>
      <c r="D20" s="38"/>
      <c r="E20" s="38"/>
      <c r="F20" s="38"/>
    </row>
    <row r="21" spans="1:6" ht="15" customHeight="1">
      <c r="A21" s="37"/>
      <c r="B21" s="38"/>
      <c r="C21" s="38"/>
      <c r="D21" s="38"/>
      <c r="E21" s="38"/>
      <c r="F21" s="38"/>
    </row>
    <row r="22" spans="1:6" ht="15" customHeight="1">
      <c r="A22" s="37"/>
      <c r="B22" s="38"/>
      <c r="C22" s="38"/>
      <c r="D22" s="38"/>
      <c r="E22" s="38"/>
      <c r="F22" s="38"/>
    </row>
    <row r="23" spans="1:6" ht="15" customHeight="1">
      <c r="A23" s="37"/>
      <c r="B23" s="38"/>
      <c r="C23" s="38"/>
      <c r="D23" s="38"/>
      <c r="E23" s="38"/>
      <c r="F23" s="38"/>
    </row>
    <row r="24" spans="1:6" ht="15" customHeight="1">
      <c r="A24" s="37"/>
      <c r="B24" s="38"/>
      <c r="C24" s="38"/>
      <c r="D24" s="38"/>
      <c r="E24" s="38"/>
      <c r="F24" s="38"/>
    </row>
    <row r="25" spans="1:6" ht="15" customHeight="1">
      <c r="A25" s="37"/>
      <c r="B25" s="38"/>
      <c r="C25" s="38"/>
      <c r="D25" s="38"/>
      <c r="E25" s="38"/>
      <c r="F25" s="38"/>
    </row>
    <row r="26" spans="1:6" ht="15" customHeight="1">
      <c r="A26" s="39"/>
      <c r="B26" s="38"/>
      <c r="C26" s="38"/>
      <c r="D26" s="38"/>
      <c r="E26" s="38"/>
      <c r="F26" s="38"/>
    </row>
    <row r="27" spans="1:6" ht="15" customHeight="1">
      <c r="A27" s="37"/>
      <c r="B27" s="38"/>
      <c r="C27" s="38"/>
      <c r="D27" s="38"/>
      <c r="E27" s="38"/>
      <c r="F27" s="38"/>
    </row>
    <row r="28" spans="1:6" ht="15" customHeight="1">
      <c r="A28" s="37"/>
      <c r="B28" s="38"/>
      <c r="C28" s="38"/>
      <c r="D28" s="38"/>
      <c r="E28" s="38"/>
      <c r="F28" s="38"/>
    </row>
    <row r="29" spans="1:6" ht="15" customHeight="1">
      <c r="A29" s="37"/>
      <c r="B29" s="38"/>
      <c r="C29" s="38"/>
      <c r="D29" s="38"/>
      <c r="E29" s="38"/>
      <c r="F29" s="38"/>
    </row>
    <row r="30" spans="1:6" ht="15" customHeight="1">
      <c r="A30" s="39"/>
      <c r="B30" s="38"/>
      <c r="C30" s="38"/>
      <c r="D30" s="38"/>
      <c r="E30" s="38"/>
      <c r="F30" s="38"/>
    </row>
    <row r="31" spans="1:6" ht="15" customHeight="1">
      <c r="A31" s="37"/>
      <c r="B31" s="38"/>
      <c r="C31" s="38"/>
      <c r="D31" s="38"/>
      <c r="E31" s="38"/>
      <c r="F31" s="38"/>
    </row>
    <row r="32" spans="1:6" ht="15" customHeight="1">
      <c r="A32" s="39"/>
      <c r="B32" s="38"/>
      <c r="C32" s="38"/>
      <c r="D32" s="38"/>
      <c r="E32" s="38"/>
      <c r="F32" s="38"/>
    </row>
    <row r="33" spans="1:6" ht="15" customHeight="1">
      <c r="A33" s="37"/>
      <c r="B33" s="38"/>
      <c r="C33" s="38"/>
      <c r="D33" s="38"/>
      <c r="E33" s="38"/>
      <c r="F33" s="38"/>
    </row>
    <row r="34" spans="1:6" ht="15" customHeight="1">
      <c r="A34" s="37"/>
      <c r="B34" s="38"/>
      <c r="C34" s="38"/>
      <c r="D34" s="38"/>
      <c r="E34" s="38"/>
      <c r="F34" s="38"/>
    </row>
    <row r="35" spans="1:6" ht="15" customHeight="1">
      <c r="A35" s="37"/>
      <c r="B35" s="38"/>
      <c r="C35" s="38"/>
      <c r="D35" s="38"/>
      <c r="E35" s="38"/>
      <c r="F35" s="38"/>
    </row>
    <row r="36" spans="1:6" ht="15" customHeight="1">
      <c r="A36" s="37"/>
      <c r="B36" s="38"/>
      <c r="C36" s="38"/>
      <c r="D36" s="38"/>
      <c r="E36" s="38"/>
      <c r="F36" s="38"/>
    </row>
    <row r="37" spans="1:6" ht="15" customHeight="1">
      <c r="A37" s="37"/>
      <c r="B37" s="38"/>
      <c r="C37" s="38"/>
      <c r="D37" s="38"/>
      <c r="E37" s="38"/>
      <c r="F37" s="38"/>
    </row>
    <row r="38" spans="1:6" ht="15" customHeight="1">
      <c r="A38" s="39"/>
      <c r="B38" s="38"/>
      <c r="C38" s="38"/>
      <c r="D38" s="38"/>
      <c r="E38" s="38"/>
      <c r="F38" s="38"/>
    </row>
    <row r="39" spans="1:6" ht="15" customHeight="1">
      <c r="A39" s="37"/>
      <c r="B39" s="38"/>
      <c r="C39" s="38"/>
      <c r="D39" s="38"/>
      <c r="E39" s="38"/>
      <c r="F39" s="38"/>
    </row>
    <row r="40" spans="1:6" ht="15" customHeight="1">
      <c r="A40" s="37"/>
      <c r="B40" s="38"/>
      <c r="C40" s="38"/>
      <c r="D40" s="38"/>
      <c r="E40" s="38"/>
      <c r="F40" s="38"/>
    </row>
    <row r="41" spans="1:6" ht="15" customHeight="1">
      <c r="A41" s="37"/>
      <c r="B41" s="38"/>
      <c r="C41" s="38"/>
      <c r="D41" s="38"/>
      <c r="E41" s="38"/>
      <c r="F41" s="38"/>
    </row>
    <row r="42" spans="1:6" ht="15" customHeight="1">
      <c r="A42" s="37"/>
      <c r="B42" s="38"/>
      <c r="C42" s="38"/>
      <c r="D42" s="38"/>
      <c r="E42" s="38"/>
      <c r="F42" s="38"/>
    </row>
    <row r="43" spans="1:6" ht="15" customHeight="1">
      <c r="A43" s="37"/>
      <c r="B43" s="38"/>
      <c r="C43" s="38"/>
      <c r="D43" s="38"/>
      <c r="E43" s="38"/>
      <c r="F43" s="38"/>
    </row>
    <row r="44" spans="1:6" ht="15" customHeight="1">
      <c r="A44" s="39"/>
      <c r="B44" s="38"/>
      <c r="C44" s="38"/>
      <c r="D44" s="38"/>
      <c r="E44" s="38"/>
      <c r="F44" s="38"/>
    </row>
    <row r="45" spans="1:6" ht="15" customHeight="1">
      <c r="A45" s="37"/>
      <c r="B45" s="38"/>
      <c r="C45" s="38"/>
      <c r="D45" s="38"/>
      <c r="E45" s="38"/>
      <c r="F45" s="38"/>
    </row>
    <row r="46" spans="1:6" ht="15" customHeight="1">
      <c r="A46" s="37"/>
      <c r="B46" s="38"/>
      <c r="C46" s="38"/>
      <c r="D46" s="38"/>
      <c r="E46" s="38"/>
      <c r="F46" s="38"/>
    </row>
    <row r="47" spans="1:6" ht="15" customHeight="1">
      <c r="A47" s="37"/>
      <c r="B47" s="38"/>
      <c r="C47" s="38"/>
      <c r="D47" s="38"/>
      <c r="E47" s="38"/>
      <c r="F47" s="38"/>
    </row>
    <row r="48" spans="1:6" ht="15" customHeight="1">
      <c r="A48" s="37"/>
      <c r="B48" s="38"/>
      <c r="C48" s="38"/>
      <c r="D48" s="38"/>
      <c r="E48" s="38"/>
      <c r="F48" s="38"/>
    </row>
    <row r="49" spans="1:6" ht="15" customHeight="1">
      <c r="A49" s="37"/>
      <c r="B49" s="38"/>
      <c r="C49" s="38"/>
      <c r="D49" s="38"/>
      <c r="E49" s="38"/>
      <c r="F49" s="38"/>
    </row>
    <row r="50" spans="1:6" ht="15" customHeight="1">
      <c r="A50" s="39"/>
      <c r="B50" s="38"/>
      <c r="C50" s="38"/>
      <c r="D50" s="38"/>
      <c r="E50" s="38"/>
      <c r="F50" s="38"/>
    </row>
    <row r="51" spans="1:6" ht="15" customHeight="1">
      <c r="A51" s="37"/>
      <c r="B51" s="36"/>
      <c r="C51" s="36"/>
      <c r="D51" s="36"/>
      <c r="E51" s="36"/>
      <c r="F51" s="36"/>
    </row>
    <row r="52" spans="1:6" ht="13.5">
      <c r="A52" s="35"/>
      <c r="B52" s="33"/>
      <c r="C52" s="33"/>
      <c r="D52" s="33"/>
      <c r="E52" s="33"/>
      <c r="F52" s="33"/>
    </row>
    <row r="53" spans="1:6" ht="13.5">
      <c r="A53" s="35"/>
      <c r="B53" s="33"/>
      <c r="C53" s="33"/>
      <c r="D53" s="33"/>
      <c r="E53" s="33"/>
      <c r="F53" s="33"/>
    </row>
    <row r="54" spans="1:6" ht="13.5">
      <c r="A54" s="34"/>
      <c r="B54" s="33"/>
      <c r="C54" s="33"/>
      <c r="D54" s="33"/>
      <c r="E54" s="33"/>
      <c r="F54" s="3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2"/>
  <sheetViews>
    <sheetView zoomScalePageLayoutView="0" workbookViewId="0" topLeftCell="A1">
      <selection activeCell="AS16" sqref="AS16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8" customHeight="1">
      <c r="A1" s="270" t="s">
        <v>218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71" t="s">
        <v>217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Q3" s="54"/>
      <c r="AS3" s="6"/>
      <c r="AT3" s="6"/>
      <c r="AU3" s="6"/>
      <c r="AV3" s="6"/>
      <c r="AW3" s="132" t="s">
        <v>6</v>
      </c>
      <c r="AX3" s="6"/>
    </row>
    <row r="4" spans="1:50" ht="18" customHeight="1">
      <c r="A4" s="339" t="s">
        <v>174</v>
      </c>
      <c r="B4" s="280"/>
      <c r="C4" s="280"/>
      <c r="D4" s="280"/>
      <c r="E4" s="280"/>
      <c r="F4" s="280"/>
      <c r="G4" s="280"/>
      <c r="H4" s="280" t="s">
        <v>210</v>
      </c>
      <c r="I4" s="280"/>
      <c r="J4" s="280"/>
      <c r="K4" s="280" t="s">
        <v>209</v>
      </c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 t="s">
        <v>216</v>
      </c>
      <c r="X4" s="280"/>
      <c r="Y4" s="280"/>
      <c r="Z4" s="280"/>
      <c r="AA4" s="280"/>
      <c r="AB4" s="280"/>
      <c r="AC4" s="280"/>
      <c r="AD4" s="280"/>
      <c r="AE4" s="280"/>
      <c r="AF4" s="280" t="s">
        <v>198</v>
      </c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1"/>
      <c r="AX4" s="140"/>
    </row>
    <row r="5" spans="1:50" ht="18" customHeight="1">
      <c r="A5" s="337"/>
      <c r="B5" s="267"/>
      <c r="C5" s="267"/>
      <c r="D5" s="267"/>
      <c r="E5" s="267"/>
      <c r="F5" s="267"/>
      <c r="G5" s="267"/>
      <c r="H5" s="267"/>
      <c r="I5" s="267"/>
      <c r="J5" s="267"/>
      <c r="K5" s="267" t="s">
        <v>169</v>
      </c>
      <c r="L5" s="267"/>
      <c r="M5" s="267"/>
      <c r="N5" s="267" t="s">
        <v>207</v>
      </c>
      <c r="O5" s="267"/>
      <c r="P5" s="267"/>
      <c r="Q5" s="267" t="s">
        <v>206</v>
      </c>
      <c r="R5" s="267"/>
      <c r="S5" s="267"/>
      <c r="T5" s="415" t="s">
        <v>205</v>
      </c>
      <c r="U5" s="416"/>
      <c r="V5" s="417"/>
      <c r="W5" s="267" t="s">
        <v>169</v>
      </c>
      <c r="X5" s="267"/>
      <c r="Y5" s="267"/>
      <c r="Z5" s="267" t="s">
        <v>4</v>
      </c>
      <c r="AA5" s="267"/>
      <c r="AB5" s="267"/>
      <c r="AC5" s="267" t="s">
        <v>5</v>
      </c>
      <c r="AD5" s="267"/>
      <c r="AE5" s="267"/>
      <c r="AF5" s="267" t="s">
        <v>197</v>
      </c>
      <c r="AG5" s="267"/>
      <c r="AH5" s="267"/>
      <c r="AI5" s="267"/>
      <c r="AJ5" s="267"/>
      <c r="AK5" s="267"/>
      <c r="AL5" s="267"/>
      <c r="AM5" s="267"/>
      <c r="AN5" s="267"/>
      <c r="AO5" s="267" t="s">
        <v>196</v>
      </c>
      <c r="AP5" s="267"/>
      <c r="AQ5" s="267"/>
      <c r="AR5" s="267"/>
      <c r="AS5" s="267"/>
      <c r="AT5" s="267"/>
      <c r="AU5" s="267"/>
      <c r="AV5" s="267"/>
      <c r="AW5" s="268"/>
      <c r="AX5" s="140"/>
    </row>
    <row r="6" spans="1:50" ht="18" customHeight="1">
      <c r="A6" s="33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418"/>
      <c r="U6" s="419"/>
      <c r="V6" s="420"/>
      <c r="W6" s="267"/>
      <c r="X6" s="267"/>
      <c r="Y6" s="267"/>
      <c r="Z6" s="267"/>
      <c r="AA6" s="267"/>
      <c r="AB6" s="267"/>
      <c r="AC6" s="267"/>
      <c r="AD6" s="267"/>
      <c r="AE6" s="267"/>
      <c r="AF6" s="267" t="s">
        <v>169</v>
      </c>
      <c r="AG6" s="267"/>
      <c r="AH6" s="267"/>
      <c r="AI6" s="267" t="s">
        <v>4</v>
      </c>
      <c r="AJ6" s="267"/>
      <c r="AK6" s="267"/>
      <c r="AL6" s="267" t="s">
        <v>5</v>
      </c>
      <c r="AM6" s="267"/>
      <c r="AN6" s="267"/>
      <c r="AO6" s="267" t="s">
        <v>169</v>
      </c>
      <c r="AP6" s="267"/>
      <c r="AQ6" s="267"/>
      <c r="AR6" s="267" t="s">
        <v>4</v>
      </c>
      <c r="AS6" s="267"/>
      <c r="AT6" s="267"/>
      <c r="AU6" s="267" t="s">
        <v>5</v>
      </c>
      <c r="AV6" s="267"/>
      <c r="AW6" s="268"/>
      <c r="AX6" s="140"/>
    </row>
    <row r="7" spans="1:50" ht="18" customHeight="1">
      <c r="A7" s="335" t="s">
        <v>168</v>
      </c>
      <c r="B7" s="335"/>
      <c r="C7" s="335"/>
      <c r="D7" s="335"/>
      <c r="E7" s="335"/>
      <c r="F7" s="335"/>
      <c r="G7" s="335"/>
      <c r="H7" s="266">
        <v>1</v>
      </c>
      <c r="I7" s="263"/>
      <c r="J7" s="263"/>
      <c r="K7" s="263">
        <v>18</v>
      </c>
      <c r="L7" s="263"/>
      <c r="M7" s="263"/>
      <c r="N7" s="263">
        <v>18</v>
      </c>
      <c r="O7" s="263"/>
      <c r="P7" s="263"/>
      <c r="Q7" s="262" t="s">
        <v>57</v>
      </c>
      <c r="R7" s="262"/>
      <c r="S7" s="262"/>
      <c r="T7" s="262" t="s">
        <v>57</v>
      </c>
      <c r="U7" s="262"/>
      <c r="V7" s="262"/>
      <c r="W7" s="263">
        <v>706</v>
      </c>
      <c r="X7" s="263"/>
      <c r="Y7" s="263"/>
      <c r="Z7" s="403" t="s">
        <v>57</v>
      </c>
      <c r="AA7" s="403"/>
      <c r="AB7" s="403"/>
      <c r="AC7" s="263">
        <v>706</v>
      </c>
      <c r="AD7" s="263"/>
      <c r="AE7" s="263"/>
      <c r="AF7" s="263">
        <v>33</v>
      </c>
      <c r="AG7" s="263"/>
      <c r="AH7" s="263"/>
      <c r="AI7" s="263">
        <v>12</v>
      </c>
      <c r="AJ7" s="263"/>
      <c r="AK7" s="263"/>
      <c r="AL7" s="263">
        <v>21</v>
      </c>
      <c r="AM7" s="263"/>
      <c r="AN7" s="263"/>
      <c r="AO7" s="263">
        <v>6</v>
      </c>
      <c r="AP7" s="263"/>
      <c r="AQ7" s="263"/>
      <c r="AR7" s="403" t="s">
        <v>57</v>
      </c>
      <c r="AS7" s="403"/>
      <c r="AT7" s="403"/>
      <c r="AU7" s="263">
        <v>6</v>
      </c>
      <c r="AV7" s="263"/>
      <c r="AW7" s="263"/>
      <c r="AX7" s="16"/>
    </row>
    <row r="8" spans="1:50" ht="18" customHeight="1">
      <c r="A8" s="260" t="s">
        <v>167</v>
      </c>
      <c r="B8" s="260"/>
      <c r="C8" s="260"/>
      <c r="D8" s="260"/>
      <c r="E8" s="260"/>
      <c r="F8" s="260"/>
      <c r="G8" s="260"/>
      <c r="H8" s="263">
        <v>1</v>
      </c>
      <c r="I8" s="263"/>
      <c r="J8" s="263"/>
      <c r="K8" s="263">
        <v>18</v>
      </c>
      <c r="L8" s="263"/>
      <c r="M8" s="263"/>
      <c r="N8" s="263">
        <v>18</v>
      </c>
      <c r="O8" s="263"/>
      <c r="P8" s="263"/>
      <c r="Q8" s="262" t="s">
        <v>57</v>
      </c>
      <c r="R8" s="262"/>
      <c r="S8" s="262"/>
      <c r="T8" s="262" t="s">
        <v>57</v>
      </c>
      <c r="U8" s="262"/>
      <c r="V8" s="262"/>
      <c r="W8" s="263">
        <v>710</v>
      </c>
      <c r="X8" s="263"/>
      <c r="Y8" s="263"/>
      <c r="Z8" s="262" t="s">
        <v>57</v>
      </c>
      <c r="AA8" s="262"/>
      <c r="AB8" s="262"/>
      <c r="AC8" s="263">
        <v>710</v>
      </c>
      <c r="AD8" s="263"/>
      <c r="AE8" s="263"/>
      <c r="AF8" s="263">
        <v>33</v>
      </c>
      <c r="AG8" s="263"/>
      <c r="AH8" s="263"/>
      <c r="AI8" s="263">
        <v>12</v>
      </c>
      <c r="AJ8" s="263"/>
      <c r="AK8" s="263"/>
      <c r="AL8" s="263">
        <v>21</v>
      </c>
      <c r="AM8" s="263"/>
      <c r="AN8" s="263"/>
      <c r="AO8" s="263">
        <v>5</v>
      </c>
      <c r="AP8" s="263"/>
      <c r="AQ8" s="263"/>
      <c r="AR8" s="262" t="s">
        <v>57</v>
      </c>
      <c r="AS8" s="262"/>
      <c r="AT8" s="262"/>
      <c r="AU8" s="263">
        <v>5</v>
      </c>
      <c r="AV8" s="263"/>
      <c r="AW8" s="263"/>
      <c r="AX8" s="16"/>
    </row>
    <row r="9" spans="1:50" ht="18" customHeight="1">
      <c r="A9" s="259" t="s">
        <v>166</v>
      </c>
      <c r="B9" s="259"/>
      <c r="C9" s="259"/>
      <c r="D9" s="259"/>
      <c r="E9" s="259"/>
      <c r="F9" s="259"/>
      <c r="G9" s="260"/>
      <c r="H9" s="263">
        <v>1</v>
      </c>
      <c r="I9" s="263"/>
      <c r="J9" s="263"/>
      <c r="K9" s="263">
        <v>18</v>
      </c>
      <c r="L9" s="263"/>
      <c r="M9" s="263"/>
      <c r="N9" s="263">
        <v>18</v>
      </c>
      <c r="O9" s="263"/>
      <c r="P9" s="263"/>
      <c r="Q9" s="262" t="s">
        <v>57</v>
      </c>
      <c r="R9" s="262"/>
      <c r="S9" s="262"/>
      <c r="T9" s="262" t="s">
        <v>57</v>
      </c>
      <c r="U9" s="262"/>
      <c r="V9" s="262"/>
      <c r="W9" s="263">
        <v>707</v>
      </c>
      <c r="X9" s="263"/>
      <c r="Y9" s="263"/>
      <c r="Z9" s="262" t="s">
        <v>57</v>
      </c>
      <c r="AA9" s="262"/>
      <c r="AB9" s="262"/>
      <c r="AC9" s="263">
        <v>707</v>
      </c>
      <c r="AD9" s="263"/>
      <c r="AE9" s="263"/>
      <c r="AF9" s="263">
        <v>33</v>
      </c>
      <c r="AG9" s="263"/>
      <c r="AH9" s="263"/>
      <c r="AI9" s="263">
        <v>12</v>
      </c>
      <c r="AJ9" s="263"/>
      <c r="AK9" s="263"/>
      <c r="AL9" s="263">
        <v>21</v>
      </c>
      <c r="AM9" s="263"/>
      <c r="AN9" s="263"/>
      <c r="AO9" s="263">
        <v>5</v>
      </c>
      <c r="AP9" s="263"/>
      <c r="AQ9" s="263"/>
      <c r="AR9" s="262" t="s">
        <v>57</v>
      </c>
      <c r="AS9" s="262"/>
      <c r="AT9" s="262"/>
      <c r="AU9" s="263">
        <v>5</v>
      </c>
      <c r="AV9" s="263"/>
      <c r="AW9" s="263"/>
      <c r="AX9" s="16"/>
    </row>
    <row r="10" spans="1:50" ht="18" customHeight="1">
      <c r="A10" s="259" t="s">
        <v>165</v>
      </c>
      <c r="B10" s="259"/>
      <c r="C10" s="259"/>
      <c r="D10" s="259"/>
      <c r="E10" s="259"/>
      <c r="F10" s="259"/>
      <c r="G10" s="260"/>
      <c r="H10" s="263">
        <v>1</v>
      </c>
      <c r="I10" s="263"/>
      <c r="J10" s="263"/>
      <c r="K10" s="263">
        <v>18</v>
      </c>
      <c r="L10" s="263"/>
      <c r="M10" s="263"/>
      <c r="N10" s="263">
        <v>18</v>
      </c>
      <c r="O10" s="263"/>
      <c r="P10" s="263"/>
      <c r="Q10" s="262" t="s">
        <v>57</v>
      </c>
      <c r="R10" s="262"/>
      <c r="S10" s="262"/>
      <c r="T10" s="262" t="s">
        <v>57</v>
      </c>
      <c r="U10" s="262"/>
      <c r="V10" s="262"/>
      <c r="W10" s="263">
        <v>709</v>
      </c>
      <c r="X10" s="263"/>
      <c r="Y10" s="263"/>
      <c r="Z10" s="403" t="s">
        <v>57</v>
      </c>
      <c r="AA10" s="403"/>
      <c r="AB10" s="403"/>
      <c r="AC10" s="263">
        <v>709</v>
      </c>
      <c r="AD10" s="263"/>
      <c r="AE10" s="263"/>
      <c r="AF10" s="263">
        <v>35</v>
      </c>
      <c r="AG10" s="263"/>
      <c r="AH10" s="263"/>
      <c r="AI10" s="263">
        <v>12</v>
      </c>
      <c r="AJ10" s="263"/>
      <c r="AK10" s="263"/>
      <c r="AL10" s="263">
        <v>23</v>
      </c>
      <c r="AM10" s="263"/>
      <c r="AN10" s="263"/>
      <c r="AO10" s="263">
        <v>7</v>
      </c>
      <c r="AP10" s="263"/>
      <c r="AQ10" s="263"/>
      <c r="AR10" s="262" t="s">
        <v>57</v>
      </c>
      <c r="AS10" s="262"/>
      <c r="AT10" s="262"/>
      <c r="AU10" s="263">
        <v>7</v>
      </c>
      <c r="AV10" s="263"/>
      <c r="AW10" s="263"/>
      <c r="AX10" s="16"/>
    </row>
    <row r="11" spans="1:50" ht="18" customHeight="1">
      <c r="A11" s="296" t="s">
        <v>164</v>
      </c>
      <c r="B11" s="296"/>
      <c r="C11" s="296"/>
      <c r="D11" s="296"/>
      <c r="E11" s="296"/>
      <c r="F11" s="296"/>
      <c r="G11" s="296"/>
      <c r="H11" s="401">
        <v>1</v>
      </c>
      <c r="I11" s="402"/>
      <c r="J11" s="402"/>
      <c r="K11" s="402">
        <v>18</v>
      </c>
      <c r="L11" s="402"/>
      <c r="M11" s="402"/>
      <c r="N11" s="402">
        <v>18</v>
      </c>
      <c r="O11" s="402"/>
      <c r="P11" s="402"/>
      <c r="Q11" s="421" t="s">
        <v>57</v>
      </c>
      <c r="R11" s="421"/>
      <c r="S11" s="421"/>
      <c r="T11" s="421" t="s">
        <v>57</v>
      </c>
      <c r="U11" s="421"/>
      <c r="V11" s="421"/>
      <c r="W11" s="402">
        <v>707</v>
      </c>
      <c r="X11" s="402"/>
      <c r="Y11" s="402"/>
      <c r="Z11" s="404" t="s">
        <v>57</v>
      </c>
      <c r="AA11" s="404"/>
      <c r="AB11" s="404"/>
      <c r="AC11" s="402">
        <v>707</v>
      </c>
      <c r="AD11" s="402"/>
      <c r="AE11" s="402"/>
      <c r="AF11" s="402">
        <v>33</v>
      </c>
      <c r="AG11" s="402"/>
      <c r="AH11" s="402"/>
      <c r="AI11" s="402">
        <v>12</v>
      </c>
      <c r="AJ11" s="402"/>
      <c r="AK11" s="402"/>
      <c r="AL11" s="402">
        <v>21</v>
      </c>
      <c r="AM11" s="402"/>
      <c r="AN11" s="402"/>
      <c r="AO11" s="402">
        <v>8</v>
      </c>
      <c r="AP11" s="402"/>
      <c r="AQ11" s="402"/>
      <c r="AR11" s="421" t="s">
        <v>57</v>
      </c>
      <c r="AS11" s="421"/>
      <c r="AT11" s="421"/>
      <c r="AU11" s="402">
        <v>8</v>
      </c>
      <c r="AV11" s="402"/>
      <c r="AW11" s="402"/>
      <c r="AX11" s="16"/>
    </row>
    <row r="12" spans="1:50" ht="13.5" customHeight="1">
      <c r="A12" s="133" t="s">
        <v>215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3.5" customHeight="1">
      <c r="A13" s="133" t="s">
        <v>214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3.5" customHeight="1">
      <c r="A14" s="133" t="s">
        <v>213</v>
      </c>
      <c r="P14" s="8"/>
      <c r="Q14" s="23"/>
      <c r="R14" s="23"/>
      <c r="S14" s="8"/>
      <c r="T14" s="23"/>
      <c r="U14" s="23"/>
      <c r="V14" s="8"/>
      <c r="W14" s="8"/>
      <c r="X14" s="23"/>
      <c r="Y14" s="8"/>
      <c r="Z14" s="23"/>
      <c r="AA14" s="23"/>
      <c r="AB14" s="8"/>
      <c r="AC14" s="8"/>
      <c r="AD14" s="23"/>
      <c r="AE14" s="8"/>
      <c r="AF14" s="23"/>
      <c r="AG14" s="14"/>
      <c r="AH14" s="8"/>
      <c r="AI14" s="16"/>
      <c r="AJ14" s="8"/>
      <c r="AK14" s="23"/>
      <c r="AL14" s="16"/>
      <c r="AM14" s="8"/>
      <c r="AN14" s="16"/>
      <c r="AO14" s="16"/>
      <c r="AP14" s="23"/>
      <c r="AQ14" s="8"/>
      <c r="AR14" s="6"/>
      <c r="AS14" s="23"/>
      <c r="AT14" s="23"/>
      <c r="AU14" s="8"/>
      <c r="AV14" s="23"/>
      <c r="AW14" s="23"/>
      <c r="AX14" s="23"/>
    </row>
    <row r="15" spans="1:50" ht="13.5" customHeight="1">
      <c r="A15" s="133" t="s">
        <v>70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3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6:50" ht="17.25" customHeight="1"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4"/>
      <c r="AL17" s="14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7.25" customHeight="1">
      <c r="A18" s="270" t="s">
        <v>212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16"/>
    </row>
    <row r="19" spans="16:50" ht="17.25" customHeight="1"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7.25" customHeight="1" thickBot="1">
      <c r="A20" s="71" t="s">
        <v>211</v>
      </c>
      <c r="B20" s="9"/>
      <c r="E20" s="9"/>
      <c r="G20" s="8"/>
      <c r="H20" s="138"/>
      <c r="I20" s="23"/>
      <c r="J20" s="8"/>
      <c r="K20" s="24"/>
      <c r="L20" s="24"/>
      <c r="M20" s="8"/>
      <c r="N20" s="23"/>
      <c r="O20" s="23"/>
      <c r="P20" s="8"/>
      <c r="Q20" s="23"/>
      <c r="R20" s="23"/>
      <c r="S20" s="8"/>
      <c r="T20" s="23"/>
      <c r="U20" s="23"/>
      <c r="V20" s="8"/>
      <c r="W20" s="8"/>
      <c r="X20" s="23"/>
      <c r="Y20" s="8"/>
      <c r="Z20" s="23"/>
      <c r="AA20" s="23"/>
      <c r="AB20" s="8"/>
      <c r="AC20" s="8"/>
      <c r="AD20" s="23"/>
      <c r="AE20" s="8"/>
      <c r="AF20" s="23"/>
      <c r="AG20" s="16"/>
      <c r="AH20" s="8"/>
      <c r="AI20" s="16"/>
      <c r="AJ20" s="8"/>
      <c r="AK20" s="23"/>
      <c r="AL20" s="16"/>
      <c r="AM20" s="8"/>
      <c r="AN20" s="16"/>
      <c r="AO20" s="16"/>
      <c r="AP20" s="16"/>
      <c r="AR20" s="54"/>
      <c r="AS20" s="16"/>
      <c r="AT20" s="23"/>
      <c r="AU20" s="8"/>
      <c r="AV20" s="16"/>
      <c r="AW20" s="132" t="s">
        <v>6</v>
      </c>
      <c r="AX20" s="16"/>
    </row>
    <row r="21" spans="1:50" ht="18" customHeight="1">
      <c r="A21" s="339" t="s">
        <v>174</v>
      </c>
      <c r="B21" s="280"/>
      <c r="C21" s="280"/>
      <c r="D21" s="280"/>
      <c r="E21" s="280"/>
      <c r="F21" s="280"/>
      <c r="G21" s="280"/>
      <c r="H21" s="280" t="s">
        <v>210</v>
      </c>
      <c r="I21" s="280"/>
      <c r="J21" s="280"/>
      <c r="K21" s="280" t="s">
        <v>209</v>
      </c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 t="s">
        <v>208</v>
      </c>
      <c r="X21" s="280"/>
      <c r="Y21" s="280"/>
      <c r="Z21" s="280"/>
      <c r="AA21" s="280"/>
      <c r="AB21" s="280"/>
      <c r="AC21" s="280"/>
      <c r="AD21" s="280"/>
      <c r="AE21" s="280"/>
      <c r="AF21" s="280" t="s">
        <v>198</v>
      </c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1"/>
      <c r="AX21" s="16"/>
    </row>
    <row r="22" spans="1:50" ht="18" customHeight="1">
      <c r="A22" s="337"/>
      <c r="B22" s="267"/>
      <c r="C22" s="267"/>
      <c r="D22" s="267"/>
      <c r="E22" s="267"/>
      <c r="F22" s="267"/>
      <c r="G22" s="267"/>
      <c r="H22" s="267"/>
      <c r="I22" s="267"/>
      <c r="J22" s="267"/>
      <c r="K22" s="267" t="s">
        <v>169</v>
      </c>
      <c r="L22" s="267"/>
      <c r="M22" s="267"/>
      <c r="N22" s="267" t="s">
        <v>207</v>
      </c>
      <c r="O22" s="267"/>
      <c r="P22" s="267"/>
      <c r="Q22" s="267" t="s">
        <v>206</v>
      </c>
      <c r="R22" s="267"/>
      <c r="S22" s="267"/>
      <c r="T22" s="415" t="s">
        <v>205</v>
      </c>
      <c r="U22" s="416"/>
      <c r="V22" s="417"/>
      <c r="W22" s="267" t="s">
        <v>169</v>
      </c>
      <c r="X22" s="267"/>
      <c r="Y22" s="267"/>
      <c r="Z22" s="267" t="s">
        <v>4</v>
      </c>
      <c r="AA22" s="267"/>
      <c r="AB22" s="267"/>
      <c r="AC22" s="267" t="s">
        <v>5</v>
      </c>
      <c r="AD22" s="267"/>
      <c r="AE22" s="267"/>
      <c r="AF22" s="267" t="s">
        <v>197</v>
      </c>
      <c r="AG22" s="267"/>
      <c r="AH22" s="267"/>
      <c r="AI22" s="267"/>
      <c r="AJ22" s="267"/>
      <c r="AK22" s="267"/>
      <c r="AL22" s="267"/>
      <c r="AM22" s="267"/>
      <c r="AN22" s="267"/>
      <c r="AO22" s="267" t="s">
        <v>196</v>
      </c>
      <c r="AP22" s="267"/>
      <c r="AQ22" s="267"/>
      <c r="AR22" s="267"/>
      <c r="AS22" s="267"/>
      <c r="AT22" s="267"/>
      <c r="AU22" s="267"/>
      <c r="AV22" s="267"/>
      <c r="AW22" s="268"/>
      <c r="AX22" s="14"/>
    </row>
    <row r="23" spans="1:50" ht="18" customHeight="1">
      <c r="A23" s="33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418"/>
      <c r="U23" s="419"/>
      <c r="V23" s="420"/>
      <c r="W23" s="267"/>
      <c r="X23" s="267"/>
      <c r="Y23" s="267"/>
      <c r="Z23" s="267"/>
      <c r="AA23" s="267"/>
      <c r="AB23" s="267"/>
      <c r="AC23" s="267"/>
      <c r="AD23" s="267"/>
      <c r="AE23" s="267"/>
      <c r="AF23" s="267" t="s">
        <v>169</v>
      </c>
      <c r="AG23" s="267"/>
      <c r="AH23" s="267"/>
      <c r="AI23" s="267" t="s">
        <v>4</v>
      </c>
      <c r="AJ23" s="267"/>
      <c r="AK23" s="267"/>
      <c r="AL23" s="267" t="s">
        <v>5</v>
      </c>
      <c r="AM23" s="267"/>
      <c r="AN23" s="267"/>
      <c r="AO23" s="267" t="s">
        <v>169</v>
      </c>
      <c r="AP23" s="267"/>
      <c r="AQ23" s="267"/>
      <c r="AR23" s="267" t="s">
        <v>4</v>
      </c>
      <c r="AS23" s="267"/>
      <c r="AT23" s="267"/>
      <c r="AU23" s="267" t="s">
        <v>5</v>
      </c>
      <c r="AV23" s="267"/>
      <c r="AW23" s="268"/>
      <c r="AX23" s="23"/>
    </row>
    <row r="24" spans="1:50" ht="18" customHeight="1">
      <c r="A24" s="335" t="s">
        <v>168</v>
      </c>
      <c r="B24" s="335"/>
      <c r="C24" s="335"/>
      <c r="D24" s="335"/>
      <c r="E24" s="335"/>
      <c r="F24" s="335"/>
      <c r="G24" s="335"/>
      <c r="H24" s="422">
        <v>13</v>
      </c>
      <c r="I24" s="224"/>
      <c r="J24" s="224"/>
      <c r="K24" s="224">
        <v>132</v>
      </c>
      <c r="L24" s="224"/>
      <c r="M24" s="224"/>
      <c r="N24" s="224">
        <v>132</v>
      </c>
      <c r="O24" s="224"/>
      <c r="P24" s="224"/>
      <c r="Q24" s="262" t="s">
        <v>57</v>
      </c>
      <c r="R24" s="262"/>
      <c r="S24" s="262"/>
      <c r="T24" s="262" t="s">
        <v>57</v>
      </c>
      <c r="U24" s="262"/>
      <c r="V24" s="262"/>
      <c r="W24" s="305">
        <v>4862</v>
      </c>
      <c r="X24" s="305"/>
      <c r="Y24" s="305"/>
      <c r="Z24" s="305">
        <v>2637</v>
      </c>
      <c r="AA24" s="305"/>
      <c r="AB24" s="305"/>
      <c r="AC24" s="305">
        <v>2225</v>
      </c>
      <c r="AD24" s="305"/>
      <c r="AE24" s="305"/>
      <c r="AF24" s="224">
        <v>223</v>
      </c>
      <c r="AG24" s="224"/>
      <c r="AH24" s="224"/>
      <c r="AI24" s="224">
        <v>138</v>
      </c>
      <c r="AJ24" s="224"/>
      <c r="AK24" s="224"/>
      <c r="AL24" s="224">
        <v>85</v>
      </c>
      <c r="AM24" s="224"/>
      <c r="AN24" s="224"/>
      <c r="AO24" s="224">
        <v>388</v>
      </c>
      <c r="AP24" s="224"/>
      <c r="AQ24" s="224"/>
      <c r="AR24" s="224">
        <v>211</v>
      </c>
      <c r="AS24" s="224"/>
      <c r="AT24" s="224"/>
      <c r="AU24" s="224">
        <v>177</v>
      </c>
      <c r="AV24" s="224"/>
      <c r="AW24" s="224"/>
      <c r="AX24" s="9"/>
    </row>
    <row r="25" spans="1:50" ht="18" customHeight="1">
      <c r="A25" s="259" t="s">
        <v>167</v>
      </c>
      <c r="B25" s="259"/>
      <c r="C25" s="259"/>
      <c r="D25" s="259"/>
      <c r="E25" s="259"/>
      <c r="F25" s="259"/>
      <c r="G25" s="260"/>
      <c r="H25" s="224">
        <v>13</v>
      </c>
      <c r="I25" s="224"/>
      <c r="J25" s="224"/>
      <c r="K25" s="224">
        <v>136</v>
      </c>
      <c r="L25" s="224"/>
      <c r="M25" s="224"/>
      <c r="N25" s="224">
        <v>136</v>
      </c>
      <c r="O25" s="224"/>
      <c r="P25" s="224"/>
      <c r="Q25" s="262" t="s">
        <v>57</v>
      </c>
      <c r="R25" s="262"/>
      <c r="S25" s="262"/>
      <c r="T25" s="262" t="s">
        <v>57</v>
      </c>
      <c r="U25" s="262"/>
      <c r="V25" s="262"/>
      <c r="W25" s="305">
        <v>5036</v>
      </c>
      <c r="X25" s="305"/>
      <c r="Y25" s="305"/>
      <c r="Z25" s="305">
        <v>2747</v>
      </c>
      <c r="AA25" s="305"/>
      <c r="AB25" s="305"/>
      <c r="AC25" s="305">
        <v>2289</v>
      </c>
      <c r="AD25" s="305"/>
      <c r="AE25" s="305"/>
      <c r="AF25" s="224">
        <v>231</v>
      </c>
      <c r="AG25" s="224"/>
      <c r="AH25" s="224"/>
      <c r="AI25" s="224">
        <v>142</v>
      </c>
      <c r="AJ25" s="224"/>
      <c r="AK25" s="224"/>
      <c r="AL25" s="224">
        <v>89</v>
      </c>
      <c r="AM25" s="224"/>
      <c r="AN25" s="224"/>
      <c r="AO25" s="224">
        <v>394</v>
      </c>
      <c r="AP25" s="224"/>
      <c r="AQ25" s="224"/>
      <c r="AR25" s="224">
        <v>187</v>
      </c>
      <c r="AS25" s="224"/>
      <c r="AT25" s="224"/>
      <c r="AU25" s="224">
        <v>207</v>
      </c>
      <c r="AV25" s="224"/>
      <c r="AW25" s="224"/>
      <c r="AX25" s="9"/>
    </row>
    <row r="26" spans="1:50" ht="17.25" customHeight="1">
      <c r="A26" s="259" t="s">
        <v>166</v>
      </c>
      <c r="B26" s="259"/>
      <c r="C26" s="259"/>
      <c r="D26" s="259"/>
      <c r="E26" s="259"/>
      <c r="F26" s="259"/>
      <c r="G26" s="260"/>
      <c r="H26" s="224">
        <v>14</v>
      </c>
      <c r="I26" s="224"/>
      <c r="J26" s="224"/>
      <c r="K26" s="224">
        <v>150</v>
      </c>
      <c r="L26" s="224"/>
      <c r="M26" s="224"/>
      <c r="N26" s="224">
        <v>150</v>
      </c>
      <c r="O26" s="224"/>
      <c r="P26" s="224"/>
      <c r="Q26" s="262" t="s">
        <v>57</v>
      </c>
      <c r="R26" s="262"/>
      <c r="S26" s="262"/>
      <c r="T26" s="262" t="s">
        <v>57</v>
      </c>
      <c r="U26" s="262"/>
      <c r="V26" s="262"/>
      <c r="W26" s="305">
        <v>5271</v>
      </c>
      <c r="X26" s="305"/>
      <c r="Y26" s="305"/>
      <c r="Z26" s="305">
        <v>2886</v>
      </c>
      <c r="AA26" s="305"/>
      <c r="AB26" s="305"/>
      <c r="AC26" s="305">
        <v>2385</v>
      </c>
      <c r="AD26" s="305"/>
      <c r="AE26" s="305"/>
      <c r="AF26" s="224">
        <v>247</v>
      </c>
      <c r="AG26" s="224"/>
      <c r="AH26" s="224"/>
      <c r="AI26" s="224">
        <v>152</v>
      </c>
      <c r="AJ26" s="224"/>
      <c r="AK26" s="224"/>
      <c r="AL26" s="224">
        <v>95</v>
      </c>
      <c r="AM26" s="224"/>
      <c r="AN26" s="224"/>
      <c r="AO26" s="224">
        <v>445</v>
      </c>
      <c r="AP26" s="224"/>
      <c r="AQ26" s="224"/>
      <c r="AR26" s="224">
        <v>225</v>
      </c>
      <c r="AS26" s="224"/>
      <c r="AT26" s="224"/>
      <c r="AU26" s="224">
        <v>220</v>
      </c>
      <c r="AV26" s="224"/>
      <c r="AW26" s="224"/>
      <c r="AX26" s="131"/>
    </row>
    <row r="27" spans="1:50" ht="17.25" customHeight="1">
      <c r="A27" s="259" t="s">
        <v>165</v>
      </c>
      <c r="B27" s="259"/>
      <c r="C27" s="259"/>
      <c r="D27" s="259"/>
      <c r="E27" s="259"/>
      <c r="F27" s="259"/>
      <c r="G27" s="260"/>
      <c r="H27" s="224">
        <v>14</v>
      </c>
      <c r="I27" s="224"/>
      <c r="J27" s="224"/>
      <c r="K27" s="224">
        <v>151</v>
      </c>
      <c r="L27" s="224"/>
      <c r="M27" s="224"/>
      <c r="N27" s="224">
        <v>151</v>
      </c>
      <c r="O27" s="224"/>
      <c r="P27" s="224"/>
      <c r="Q27" s="262" t="s">
        <v>57</v>
      </c>
      <c r="R27" s="262"/>
      <c r="S27" s="262"/>
      <c r="T27" s="262" t="s">
        <v>57</v>
      </c>
      <c r="U27" s="262"/>
      <c r="V27" s="262"/>
      <c r="W27" s="305">
        <v>5354</v>
      </c>
      <c r="X27" s="305"/>
      <c r="Y27" s="305"/>
      <c r="Z27" s="305">
        <v>2938</v>
      </c>
      <c r="AA27" s="305"/>
      <c r="AB27" s="305"/>
      <c r="AC27" s="305">
        <v>2416</v>
      </c>
      <c r="AD27" s="305"/>
      <c r="AE27" s="305"/>
      <c r="AF27" s="224">
        <v>249</v>
      </c>
      <c r="AG27" s="224"/>
      <c r="AH27" s="224"/>
      <c r="AI27" s="224">
        <v>153</v>
      </c>
      <c r="AJ27" s="224"/>
      <c r="AK27" s="224"/>
      <c r="AL27" s="224">
        <v>96</v>
      </c>
      <c r="AM27" s="224"/>
      <c r="AN27" s="224"/>
      <c r="AO27" s="224">
        <v>452</v>
      </c>
      <c r="AP27" s="224"/>
      <c r="AQ27" s="224"/>
      <c r="AR27" s="224">
        <v>228</v>
      </c>
      <c r="AS27" s="224"/>
      <c r="AT27" s="224"/>
      <c r="AU27" s="224">
        <v>224</v>
      </c>
      <c r="AV27" s="224"/>
      <c r="AW27" s="224"/>
      <c r="AX27" s="131"/>
    </row>
    <row r="28" spans="1:50" s="72" customFormat="1" ht="17.25" customHeight="1">
      <c r="A28" s="296" t="s">
        <v>164</v>
      </c>
      <c r="B28" s="296"/>
      <c r="C28" s="296"/>
      <c r="D28" s="296"/>
      <c r="E28" s="296"/>
      <c r="F28" s="296"/>
      <c r="G28" s="296"/>
      <c r="H28" s="222">
        <v>14</v>
      </c>
      <c r="I28" s="223"/>
      <c r="J28" s="223"/>
      <c r="K28" s="223">
        <v>147</v>
      </c>
      <c r="L28" s="223"/>
      <c r="M28" s="223"/>
      <c r="N28" s="223">
        <v>147</v>
      </c>
      <c r="O28" s="223"/>
      <c r="P28" s="223"/>
      <c r="Q28" s="421" t="s">
        <v>57</v>
      </c>
      <c r="R28" s="421"/>
      <c r="S28" s="421"/>
      <c r="T28" s="421" t="s">
        <v>57</v>
      </c>
      <c r="U28" s="421"/>
      <c r="V28" s="421"/>
      <c r="W28" s="324">
        <v>5131</v>
      </c>
      <c r="X28" s="324"/>
      <c r="Y28" s="324"/>
      <c r="Z28" s="324">
        <v>2694</v>
      </c>
      <c r="AA28" s="324"/>
      <c r="AB28" s="324"/>
      <c r="AC28" s="324">
        <v>2437</v>
      </c>
      <c r="AD28" s="324"/>
      <c r="AE28" s="324"/>
      <c r="AF28" s="223">
        <v>255</v>
      </c>
      <c r="AG28" s="223"/>
      <c r="AH28" s="223"/>
      <c r="AI28" s="223">
        <v>161</v>
      </c>
      <c r="AJ28" s="223"/>
      <c r="AK28" s="223"/>
      <c r="AL28" s="223">
        <v>94</v>
      </c>
      <c r="AM28" s="223"/>
      <c r="AN28" s="223"/>
      <c r="AO28" s="223">
        <v>442</v>
      </c>
      <c r="AP28" s="223"/>
      <c r="AQ28" s="223"/>
      <c r="AR28" s="223">
        <v>226</v>
      </c>
      <c r="AS28" s="223"/>
      <c r="AT28" s="223"/>
      <c r="AU28" s="223">
        <v>216</v>
      </c>
      <c r="AV28" s="223"/>
      <c r="AW28" s="223"/>
      <c r="AX28" s="130"/>
    </row>
    <row r="29" spans="1:50" ht="13.5" customHeight="1">
      <c r="A29" s="54" t="s">
        <v>70</v>
      </c>
      <c r="B29" s="73"/>
      <c r="C29" s="73"/>
      <c r="D29" s="73"/>
      <c r="E29" s="73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</row>
    <row r="30" spans="1:50" ht="17.25" customHeight="1">
      <c r="A30" s="73"/>
      <c r="B30" s="73"/>
      <c r="C30" s="73"/>
      <c r="D30" s="73"/>
      <c r="E30" s="73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</row>
    <row r="31" spans="1:50" ht="16.5" customHeight="1">
      <c r="A31" s="73"/>
      <c r="B31" s="73"/>
      <c r="R31" s="134"/>
      <c r="S31" s="134"/>
      <c r="T31" s="134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</row>
    <row r="32" spans="1:50" ht="15" customHeight="1">
      <c r="A32" s="270" t="s">
        <v>204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14"/>
    </row>
    <row r="33" spans="1:50" ht="13.5" customHeight="1">
      <c r="A33" s="15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3.5" customHeight="1" thickBot="1">
      <c r="A34" s="71" t="s">
        <v>201</v>
      </c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33"/>
      <c r="AT34" s="16"/>
      <c r="AU34" s="16"/>
      <c r="AV34" s="16"/>
      <c r="AW34" s="132" t="s">
        <v>6</v>
      </c>
      <c r="AX34" s="16"/>
    </row>
    <row r="35" spans="1:50" ht="18" customHeight="1">
      <c r="A35" s="339" t="s">
        <v>174</v>
      </c>
      <c r="B35" s="280"/>
      <c r="C35" s="280"/>
      <c r="D35" s="280"/>
      <c r="E35" s="280"/>
      <c r="F35" s="280"/>
      <c r="G35" s="280"/>
      <c r="H35" s="280" t="s">
        <v>200</v>
      </c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 t="s">
        <v>199</v>
      </c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 t="s">
        <v>198</v>
      </c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1"/>
      <c r="AX35" s="23"/>
    </row>
    <row r="36" spans="1:50" ht="18" customHeight="1">
      <c r="A36" s="33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 t="s">
        <v>197</v>
      </c>
      <c r="AG36" s="267"/>
      <c r="AH36" s="267"/>
      <c r="AI36" s="267"/>
      <c r="AJ36" s="267"/>
      <c r="AK36" s="267"/>
      <c r="AL36" s="267"/>
      <c r="AM36" s="267"/>
      <c r="AN36" s="267"/>
      <c r="AO36" s="267" t="s">
        <v>196</v>
      </c>
      <c r="AP36" s="267"/>
      <c r="AQ36" s="267"/>
      <c r="AR36" s="267"/>
      <c r="AS36" s="267"/>
      <c r="AT36" s="267"/>
      <c r="AU36" s="267"/>
      <c r="AV36" s="267"/>
      <c r="AW36" s="268"/>
      <c r="AX36" s="14"/>
    </row>
    <row r="37" spans="1:49" ht="18" customHeight="1">
      <c r="A37" s="337"/>
      <c r="B37" s="267"/>
      <c r="C37" s="267"/>
      <c r="D37" s="267"/>
      <c r="E37" s="267"/>
      <c r="F37" s="267"/>
      <c r="G37" s="267"/>
      <c r="H37" s="267" t="s">
        <v>169</v>
      </c>
      <c r="I37" s="267"/>
      <c r="J37" s="267"/>
      <c r="K37" s="267" t="s">
        <v>195</v>
      </c>
      <c r="L37" s="267"/>
      <c r="M37" s="267"/>
      <c r="N37" s="267" t="s">
        <v>194</v>
      </c>
      <c r="O37" s="267"/>
      <c r="P37" s="267"/>
      <c r="Q37" s="267" t="s">
        <v>193</v>
      </c>
      <c r="R37" s="267"/>
      <c r="S37" s="267"/>
      <c r="T37" s="267" t="s">
        <v>169</v>
      </c>
      <c r="U37" s="267"/>
      <c r="V37" s="267"/>
      <c r="W37" s="267"/>
      <c r="X37" s="267" t="s">
        <v>4</v>
      </c>
      <c r="Y37" s="267"/>
      <c r="Z37" s="267"/>
      <c r="AA37" s="267"/>
      <c r="AB37" s="267" t="s">
        <v>5</v>
      </c>
      <c r="AC37" s="267"/>
      <c r="AD37" s="267"/>
      <c r="AE37" s="267"/>
      <c r="AF37" s="267" t="s">
        <v>169</v>
      </c>
      <c r="AG37" s="267"/>
      <c r="AH37" s="267"/>
      <c r="AI37" s="267" t="s">
        <v>4</v>
      </c>
      <c r="AJ37" s="267"/>
      <c r="AK37" s="267"/>
      <c r="AL37" s="267" t="s">
        <v>5</v>
      </c>
      <c r="AM37" s="267"/>
      <c r="AN37" s="267"/>
      <c r="AO37" s="267" t="s">
        <v>169</v>
      </c>
      <c r="AP37" s="267"/>
      <c r="AQ37" s="267"/>
      <c r="AR37" s="267" t="s">
        <v>4</v>
      </c>
      <c r="AS37" s="267"/>
      <c r="AT37" s="267"/>
      <c r="AU37" s="267" t="s">
        <v>5</v>
      </c>
      <c r="AV37" s="267"/>
      <c r="AW37" s="268"/>
    </row>
    <row r="38" spans="1:49" ht="18" customHeight="1">
      <c r="A38" s="335" t="s">
        <v>203</v>
      </c>
      <c r="B38" s="335"/>
      <c r="C38" s="335"/>
      <c r="D38" s="335"/>
      <c r="E38" s="335"/>
      <c r="F38" s="335"/>
      <c r="G38" s="335"/>
      <c r="H38" s="266">
        <v>21</v>
      </c>
      <c r="I38" s="263"/>
      <c r="J38" s="263"/>
      <c r="K38" s="263">
        <v>20</v>
      </c>
      <c r="L38" s="263"/>
      <c r="M38" s="263"/>
      <c r="N38" s="263">
        <v>1</v>
      </c>
      <c r="O38" s="263"/>
      <c r="P38" s="263"/>
      <c r="Q38" s="262" t="s">
        <v>57</v>
      </c>
      <c r="R38" s="262"/>
      <c r="S38" s="262"/>
      <c r="T38" s="334">
        <v>11495</v>
      </c>
      <c r="U38" s="334"/>
      <c r="V38" s="334"/>
      <c r="W38" s="334"/>
      <c r="X38" s="334">
        <v>6021</v>
      </c>
      <c r="Y38" s="334"/>
      <c r="Z38" s="334"/>
      <c r="AA38" s="334"/>
      <c r="AB38" s="334">
        <v>5474</v>
      </c>
      <c r="AC38" s="334"/>
      <c r="AD38" s="334"/>
      <c r="AE38" s="334"/>
      <c r="AF38" s="263">
        <v>592</v>
      </c>
      <c r="AG38" s="263"/>
      <c r="AH38" s="263"/>
      <c r="AI38" s="263">
        <v>422</v>
      </c>
      <c r="AJ38" s="263"/>
      <c r="AK38" s="263"/>
      <c r="AL38" s="263">
        <v>170</v>
      </c>
      <c r="AM38" s="263"/>
      <c r="AN38" s="263"/>
      <c r="AO38" s="263">
        <v>673</v>
      </c>
      <c r="AP38" s="263"/>
      <c r="AQ38" s="263"/>
      <c r="AR38" s="263">
        <v>348</v>
      </c>
      <c r="AS38" s="263"/>
      <c r="AT38" s="263"/>
      <c r="AU38" s="263">
        <v>325</v>
      </c>
      <c r="AV38" s="263"/>
      <c r="AW38" s="263"/>
    </row>
    <row r="39" spans="1:50" ht="18" customHeight="1">
      <c r="A39" s="260" t="s">
        <v>167</v>
      </c>
      <c r="B39" s="260"/>
      <c r="C39" s="260"/>
      <c r="D39" s="260"/>
      <c r="E39" s="260"/>
      <c r="F39" s="260"/>
      <c r="G39" s="260"/>
      <c r="H39" s="263">
        <v>21</v>
      </c>
      <c r="I39" s="263"/>
      <c r="J39" s="263"/>
      <c r="K39" s="263">
        <v>20</v>
      </c>
      <c r="L39" s="263"/>
      <c r="M39" s="263"/>
      <c r="N39" s="263">
        <v>1</v>
      </c>
      <c r="O39" s="263"/>
      <c r="P39" s="263"/>
      <c r="Q39" s="262" t="s">
        <v>57</v>
      </c>
      <c r="R39" s="262"/>
      <c r="S39" s="262"/>
      <c r="T39" s="334">
        <v>11461</v>
      </c>
      <c r="U39" s="334"/>
      <c r="V39" s="334"/>
      <c r="W39" s="334"/>
      <c r="X39" s="334">
        <v>5995</v>
      </c>
      <c r="Y39" s="334"/>
      <c r="Z39" s="334"/>
      <c r="AA39" s="334"/>
      <c r="AB39" s="334">
        <v>5466</v>
      </c>
      <c r="AC39" s="334"/>
      <c r="AD39" s="334"/>
      <c r="AE39" s="334"/>
      <c r="AF39" s="263">
        <v>591</v>
      </c>
      <c r="AG39" s="263"/>
      <c r="AH39" s="263"/>
      <c r="AI39" s="263">
        <v>416</v>
      </c>
      <c r="AJ39" s="263"/>
      <c r="AK39" s="263"/>
      <c r="AL39" s="263">
        <v>175</v>
      </c>
      <c r="AM39" s="263"/>
      <c r="AN39" s="263"/>
      <c r="AO39" s="263">
        <v>681</v>
      </c>
      <c r="AP39" s="263"/>
      <c r="AQ39" s="263"/>
      <c r="AR39" s="263">
        <v>336</v>
      </c>
      <c r="AS39" s="263"/>
      <c r="AT39" s="263"/>
      <c r="AU39" s="263">
        <v>345</v>
      </c>
      <c r="AV39" s="263"/>
      <c r="AW39" s="263"/>
      <c r="AX39" s="9"/>
    </row>
    <row r="40" spans="1:50" ht="18" customHeight="1">
      <c r="A40" s="259" t="s">
        <v>166</v>
      </c>
      <c r="B40" s="259"/>
      <c r="C40" s="259"/>
      <c r="D40" s="259"/>
      <c r="E40" s="259"/>
      <c r="F40" s="259"/>
      <c r="G40" s="260"/>
      <c r="H40" s="263">
        <v>21</v>
      </c>
      <c r="I40" s="263"/>
      <c r="J40" s="263"/>
      <c r="K40" s="263">
        <v>20</v>
      </c>
      <c r="L40" s="263"/>
      <c r="M40" s="263"/>
      <c r="N40" s="263">
        <v>1</v>
      </c>
      <c r="O40" s="263"/>
      <c r="P40" s="263"/>
      <c r="Q40" s="262" t="s">
        <v>57</v>
      </c>
      <c r="R40" s="262"/>
      <c r="S40" s="262"/>
      <c r="T40" s="334">
        <v>11646</v>
      </c>
      <c r="U40" s="334"/>
      <c r="V40" s="334"/>
      <c r="W40" s="334"/>
      <c r="X40" s="334">
        <v>6061</v>
      </c>
      <c r="Y40" s="334"/>
      <c r="Z40" s="334"/>
      <c r="AA40" s="334"/>
      <c r="AB40" s="334">
        <v>5585</v>
      </c>
      <c r="AC40" s="334"/>
      <c r="AD40" s="334"/>
      <c r="AE40" s="334"/>
      <c r="AF40" s="263">
        <v>599</v>
      </c>
      <c r="AG40" s="263"/>
      <c r="AH40" s="263"/>
      <c r="AI40" s="263">
        <v>418</v>
      </c>
      <c r="AJ40" s="263"/>
      <c r="AK40" s="263"/>
      <c r="AL40" s="263">
        <v>181</v>
      </c>
      <c r="AM40" s="263"/>
      <c r="AN40" s="263"/>
      <c r="AO40" s="263">
        <v>689</v>
      </c>
      <c r="AP40" s="263"/>
      <c r="AQ40" s="263"/>
      <c r="AR40" s="263">
        <v>348</v>
      </c>
      <c r="AS40" s="263"/>
      <c r="AT40" s="263"/>
      <c r="AU40" s="263">
        <v>341</v>
      </c>
      <c r="AV40" s="263"/>
      <c r="AW40" s="263"/>
      <c r="AX40" s="17"/>
    </row>
    <row r="41" spans="1:50" ht="18" customHeight="1">
      <c r="A41" s="259" t="s">
        <v>165</v>
      </c>
      <c r="B41" s="259"/>
      <c r="C41" s="259"/>
      <c r="D41" s="259"/>
      <c r="E41" s="259"/>
      <c r="F41" s="259"/>
      <c r="G41" s="260"/>
      <c r="H41" s="263">
        <v>21</v>
      </c>
      <c r="I41" s="263"/>
      <c r="J41" s="263"/>
      <c r="K41" s="263">
        <v>20</v>
      </c>
      <c r="L41" s="263"/>
      <c r="M41" s="263"/>
      <c r="N41" s="263">
        <v>1</v>
      </c>
      <c r="O41" s="263"/>
      <c r="P41" s="263"/>
      <c r="Q41" s="262" t="s">
        <v>57</v>
      </c>
      <c r="R41" s="262"/>
      <c r="S41" s="262"/>
      <c r="T41" s="334">
        <v>11820</v>
      </c>
      <c r="U41" s="334"/>
      <c r="V41" s="334"/>
      <c r="W41" s="334"/>
      <c r="X41" s="334">
        <v>6245</v>
      </c>
      <c r="Y41" s="334"/>
      <c r="Z41" s="334"/>
      <c r="AA41" s="334"/>
      <c r="AB41" s="334">
        <v>5575</v>
      </c>
      <c r="AC41" s="334"/>
      <c r="AD41" s="334"/>
      <c r="AE41" s="334"/>
      <c r="AF41" s="334">
        <v>608</v>
      </c>
      <c r="AG41" s="263"/>
      <c r="AH41" s="263"/>
      <c r="AI41" s="263">
        <v>428</v>
      </c>
      <c r="AJ41" s="263"/>
      <c r="AK41" s="263"/>
      <c r="AL41" s="263">
        <v>180</v>
      </c>
      <c r="AM41" s="263"/>
      <c r="AN41" s="263"/>
      <c r="AO41" s="334">
        <v>697</v>
      </c>
      <c r="AP41" s="263"/>
      <c r="AQ41" s="263"/>
      <c r="AR41" s="263">
        <v>336</v>
      </c>
      <c r="AS41" s="263"/>
      <c r="AT41" s="263"/>
      <c r="AU41" s="263">
        <v>361</v>
      </c>
      <c r="AV41" s="263"/>
      <c r="AW41" s="263"/>
      <c r="AX41" s="16"/>
    </row>
    <row r="42" spans="1:50" s="72" customFormat="1" ht="18" customHeight="1">
      <c r="A42" s="296" t="s">
        <v>164</v>
      </c>
      <c r="B42" s="296"/>
      <c r="C42" s="296"/>
      <c r="D42" s="296"/>
      <c r="E42" s="296"/>
      <c r="F42" s="296"/>
      <c r="G42" s="296"/>
      <c r="H42" s="401">
        <v>21</v>
      </c>
      <c r="I42" s="402"/>
      <c r="J42" s="402"/>
      <c r="K42" s="402">
        <v>20</v>
      </c>
      <c r="L42" s="402"/>
      <c r="M42" s="402"/>
      <c r="N42" s="402">
        <v>1</v>
      </c>
      <c r="O42" s="402"/>
      <c r="P42" s="402"/>
      <c r="Q42" s="421" t="s">
        <v>57</v>
      </c>
      <c r="R42" s="421"/>
      <c r="S42" s="421"/>
      <c r="T42" s="332">
        <v>12205</v>
      </c>
      <c r="U42" s="332"/>
      <c r="V42" s="332"/>
      <c r="W42" s="332"/>
      <c r="X42" s="332">
        <v>6456</v>
      </c>
      <c r="Y42" s="332"/>
      <c r="Z42" s="332"/>
      <c r="AA42" s="332"/>
      <c r="AB42" s="332">
        <v>5749</v>
      </c>
      <c r="AC42" s="332"/>
      <c r="AD42" s="332"/>
      <c r="AE42" s="332"/>
      <c r="AF42" s="332">
        <v>613</v>
      </c>
      <c r="AG42" s="402"/>
      <c r="AH42" s="402"/>
      <c r="AI42" s="402">
        <v>430</v>
      </c>
      <c r="AJ42" s="402"/>
      <c r="AK42" s="402"/>
      <c r="AL42" s="402">
        <v>183</v>
      </c>
      <c r="AM42" s="402"/>
      <c r="AN42" s="402"/>
      <c r="AO42" s="332">
        <v>740</v>
      </c>
      <c r="AP42" s="402"/>
      <c r="AQ42" s="402"/>
      <c r="AR42" s="402">
        <v>368</v>
      </c>
      <c r="AS42" s="402"/>
      <c r="AT42" s="402"/>
      <c r="AU42" s="402">
        <v>372</v>
      </c>
      <c r="AV42" s="402"/>
      <c r="AW42" s="402"/>
      <c r="AX42" s="17"/>
    </row>
    <row r="43" spans="1:50" ht="13.5" customHeight="1">
      <c r="A43" s="54" t="s">
        <v>70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3.5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8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8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8"/>
      <c r="N57" s="14"/>
      <c r="O57" s="14"/>
      <c r="P57" s="14"/>
      <c r="Q57" s="9"/>
    </row>
    <row r="58" spans="13:17" ht="13.5" customHeight="1">
      <c r="M58" s="28"/>
      <c r="N58" s="16"/>
      <c r="O58" s="28"/>
      <c r="P58" s="28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282">
    <mergeCell ref="AL39:AN39"/>
    <mergeCell ref="Q41:S41"/>
    <mergeCell ref="AR41:AT41"/>
    <mergeCell ref="A41:G41"/>
    <mergeCell ref="H41:J41"/>
    <mergeCell ref="K41:M41"/>
    <mergeCell ref="N41:P41"/>
    <mergeCell ref="AF41:AH41"/>
    <mergeCell ref="AI41:AK41"/>
    <mergeCell ref="AL41:AN41"/>
    <mergeCell ref="T41:W41"/>
    <mergeCell ref="X41:AA41"/>
    <mergeCell ref="AB41:AE41"/>
    <mergeCell ref="T35:AE36"/>
    <mergeCell ref="AR37:AT37"/>
    <mergeCell ref="AO36:AW36"/>
    <mergeCell ref="AU37:AW37"/>
    <mergeCell ref="AL38:AN38"/>
    <mergeCell ref="AF36:AN36"/>
    <mergeCell ref="AF37:AH37"/>
    <mergeCell ref="AF28:AH28"/>
    <mergeCell ref="AF38:AH38"/>
    <mergeCell ref="AI38:AK38"/>
    <mergeCell ref="AF40:AH40"/>
    <mergeCell ref="AF39:AH39"/>
    <mergeCell ref="AI39:AK39"/>
    <mergeCell ref="AI26:AK26"/>
    <mergeCell ref="AO27:AQ27"/>
    <mergeCell ref="AL26:AN26"/>
    <mergeCell ref="AU27:AW27"/>
    <mergeCell ref="AO38:AQ38"/>
    <mergeCell ref="AO41:AQ41"/>
    <mergeCell ref="AU28:AW28"/>
    <mergeCell ref="AR28:AT28"/>
    <mergeCell ref="AO28:AQ28"/>
    <mergeCell ref="AL28:AN28"/>
    <mergeCell ref="Q39:S39"/>
    <mergeCell ref="X39:AA39"/>
    <mergeCell ref="Q26:S26"/>
    <mergeCell ref="H35:S36"/>
    <mergeCell ref="N26:P26"/>
    <mergeCell ref="N28:P28"/>
    <mergeCell ref="AR25:AT25"/>
    <mergeCell ref="AF27:AH27"/>
    <mergeCell ref="AF26:AH26"/>
    <mergeCell ref="AL25:AN25"/>
    <mergeCell ref="A40:G40"/>
    <mergeCell ref="H40:J40"/>
    <mergeCell ref="K40:M40"/>
    <mergeCell ref="N40:P40"/>
    <mergeCell ref="W26:Y26"/>
    <mergeCell ref="T39:W39"/>
    <mergeCell ref="AO26:AQ26"/>
    <mergeCell ref="AI40:AK40"/>
    <mergeCell ref="AL40:AN40"/>
    <mergeCell ref="AO40:AQ40"/>
    <mergeCell ref="AO39:AQ39"/>
    <mergeCell ref="AF35:AW35"/>
    <mergeCell ref="AU26:AW26"/>
    <mergeCell ref="AR26:AT26"/>
    <mergeCell ref="AI27:AK27"/>
    <mergeCell ref="AL27:AN27"/>
    <mergeCell ref="AR24:AT24"/>
    <mergeCell ref="AF21:AW21"/>
    <mergeCell ref="AR11:AT11"/>
    <mergeCell ref="AI11:AK11"/>
    <mergeCell ref="AL24:AN24"/>
    <mergeCell ref="AI23:AK23"/>
    <mergeCell ref="AI24:AK24"/>
    <mergeCell ref="AF22:AN22"/>
    <mergeCell ref="AU24:AW24"/>
    <mergeCell ref="AU9:AW9"/>
    <mergeCell ref="AU8:AW8"/>
    <mergeCell ref="AU11:AW11"/>
    <mergeCell ref="AR23:AT23"/>
    <mergeCell ref="AU23:AW23"/>
    <mergeCell ref="AO22:AW22"/>
    <mergeCell ref="AC27:AE27"/>
    <mergeCell ref="AU10:AW10"/>
    <mergeCell ref="AC10:AE10"/>
    <mergeCell ref="Z10:AB10"/>
    <mergeCell ref="AF10:AH10"/>
    <mergeCell ref="AI10:AK10"/>
    <mergeCell ref="AF24:AH24"/>
    <mergeCell ref="AR27:AT27"/>
    <mergeCell ref="AO24:AQ24"/>
    <mergeCell ref="AU25:AW25"/>
    <mergeCell ref="AL11:AN11"/>
    <mergeCell ref="AF23:AH23"/>
    <mergeCell ref="AL10:AN10"/>
    <mergeCell ref="AF11:AH11"/>
    <mergeCell ref="AC25:AE25"/>
    <mergeCell ref="AO25:AQ25"/>
    <mergeCell ref="AC28:AE28"/>
    <mergeCell ref="Z28:AB28"/>
    <mergeCell ref="AB40:AE40"/>
    <mergeCell ref="AB39:AE39"/>
    <mergeCell ref="X42:AA42"/>
    <mergeCell ref="A32:AW32"/>
    <mergeCell ref="Q40:S40"/>
    <mergeCell ref="AL42:AN42"/>
    <mergeCell ref="AO42:AQ42"/>
    <mergeCell ref="AI37:AK37"/>
    <mergeCell ref="T11:V11"/>
    <mergeCell ref="T38:W38"/>
    <mergeCell ref="X38:AA38"/>
    <mergeCell ref="Z27:AB27"/>
    <mergeCell ref="Z25:AB25"/>
    <mergeCell ref="Z24:AB24"/>
    <mergeCell ref="W24:Y24"/>
    <mergeCell ref="T37:W37"/>
    <mergeCell ref="AB37:AE37"/>
    <mergeCell ref="AC11:AE11"/>
    <mergeCell ref="AU41:AW41"/>
    <mergeCell ref="AU39:AW39"/>
    <mergeCell ref="AR38:AT38"/>
    <mergeCell ref="AU38:AW38"/>
    <mergeCell ref="AU40:AW40"/>
    <mergeCell ref="AU42:AW42"/>
    <mergeCell ref="AR40:AT40"/>
    <mergeCell ref="AR39:AT39"/>
    <mergeCell ref="Q42:S42"/>
    <mergeCell ref="AF42:AH42"/>
    <mergeCell ref="Q37:S37"/>
    <mergeCell ref="T40:W40"/>
    <mergeCell ref="X40:AA40"/>
    <mergeCell ref="AR42:AT42"/>
    <mergeCell ref="AB42:AE42"/>
    <mergeCell ref="AB38:AE38"/>
    <mergeCell ref="AI42:AK42"/>
    <mergeCell ref="Q38:S38"/>
    <mergeCell ref="AC7:AE7"/>
    <mergeCell ref="AF6:AH6"/>
    <mergeCell ref="AF7:AH7"/>
    <mergeCell ref="W10:Y10"/>
    <mergeCell ref="T42:W42"/>
    <mergeCell ref="X37:AA37"/>
    <mergeCell ref="W25:Y25"/>
    <mergeCell ref="W22:Y23"/>
    <mergeCell ref="AF25:AH25"/>
    <mergeCell ref="AC24:AE24"/>
    <mergeCell ref="A42:G42"/>
    <mergeCell ref="H42:J42"/>
    <mergeCell ref="K42:M42"/>
    <mergeCell ref="N42:P42"/>
    <mergeCell ref="AU6:AW6"/>
    <mergeCell ref="AU7:AW7"/>
    <mergeCell ref="W11:Y11"/>
    <mergeCell ref="Z11:AB11"/>
    <mergeCell ref="AR8:AT8"/>
    <mergeCell ref="AC5:AE6"/>
    <mergeCell ref="K28:M28"/>
    <mergeCell ref="A39:G39"/>
    <mergeCell ref="H39:J39"/>
    <mergeCell ref="K39:M39"/>
    <mergeCell ref="N39:P39"/>
    <mergeCell ref="A38:G38"/>
    <mergeCell ref="H38:J38"/>
    <mergeCell ref="K38:M38"/>
    <mergeCell ref="N38:P38"/>
    <mergeCell ref="AI28:AK28"/>
    <mergeCell ref="A35:G37"/>
    <mergeCell ref="H24:J24"/>
    <mergeCell ref="AL37:AN37"/>
    <mergeCell ref="AO37:AQ37"/>
    <mergeCell ref="H37:J37"/>
    <mergeCell ref="K37:M37"/>
    <mergeCell ref="N37:P37"/>
    <mergeCell ref="A28:G28"/>
    <mergeCell ref="H28:J28"/>
    <mergeCell ref="Q28:S28"/>
    <mergeCell ref="T28:V28"/>
    <mergeCell ref="W28:Y28"/>
    <mergeCell ref="Q27:S27"/>
    <mergeCell ref="T27:V27"/>
    <mergeCell ref="W27:Y27"/>
    <mergeCell ref="A27:G27"/>
    <mergeCell ref="H27:J27"/>
    <mergeCell ref="K27:M27"/>
    <mergeCell ref="N27:P27"/>
    <mergeCell ref="AO23:AQ23"/>
    <mergeCell ref="Z26:AB26"/>
    <mergeCell ref="T26:V26"/>
    <mergeCell ref="AI25:AK25"/>
    <mergeCell ref="AL23:AN23"/>
    <mergeCell ref="AC26:AE26"/>
    <mergeCell ref="A26:G26"/>
    <mergeCell ref="A25:G25"/>
    <mergeCell ref="H25:J25"/>
    <mergeCell ref="K25:M25"/>
    <mergeCell ref="H26:J26"/>
    <mergeCell ref="K26:M26"/>
    <mergeCell ref="N25:P25"/>
    <mergeCell ref="A24:G24"/>
    <mergeCell ref="Q24:S24"/>
    <mergeCell ref="T24:V24"/>
    <mergeCell ref="N24:P24"/>
    <mergeCell ref="Q25:S25"/>
    <mergeCell ref="K24:M24"/>
    <mergeCell ref="T25:V25"/>
    <mergeCell ref="K11:M11"/>
    <mergeCell ref="Q8:S8"/>
    <mergeCell ref="Q11:S11"/>
    <mergeCell ref="N8:P8"/>
    <mergeCell ref="K9:M9"/>
    <mergeCell ref="N9:P9"/>
    <mergeCell ref="Q9:S9"/>
    <mergeCell ref="N11:P11"/>
    <mergeCell ref="K8:M8"/>
    <mergeCell ref="A11:G11"/>
    <mergeCell ref="H7:J7"/>
    <mergeCell ref="H8:J8"/>
    <mergeCell ref="H11:J11"/>
    <mergeCell ref="A9:G9"/>
    <mergeCell ref="H9:J9"/>
    <mergeCell ref="A10:G10"/>
    <mergeCell ref="H10:J10"/>
    <mergeCell ref="A8:G8"/>
    <mergeCell ref="A4:G6"/>
    <mergeCell ref="H4:J6"/>
    <mergeCell ref="K5:M6"/>
    <mergeCell ref="K7:M7"/>
    <mergeCell ref="A7:G7"/>
    <mergeCell ref="K4:V4"/>
    <mergeCell ref="N7:P7"/>
    <mergeCell ref="N5:P6"/>
    <mergeCell ref="T9:V9"/>
    <mergeCell ref="K10:M10"/>
    <mergeCell ref="Q7:S7"/>
    <mergeCell ref="N10:P10"/>
    <mergeCell ref="Q10:S10"/>
    <mergeCell ref="T10:V10"/>
    <mergeCell ref="T8:V8"/>
    <mergeCell ref="Q5:S6"/>
    <mergeCell ref="A21:G23"/>
    <mergeCell ref="H21:J23"/>
    <mergeCell ref="K21:V21"/>
    <mergeCell ref="W21:AE21"/>
    <mergeCell ref="Z22:AB23"/>
    <mergeCell ref="K22:M23"/>
    <mergeCell ref="T22:V23"/>
    <mergeCell ref="Q22:S23"/>
    <mergeCell ref="N22:P23"/>
    <mergeCell ref="AC22:AE23"/>
    <mergeCell ref="AL9:AN9"/>
    <mergeCell ref="AL6:AN6"/>
    <mergeCell ref="AL7:AN7"/>
    <mergeCell ref="AL8:AN8"/>
    <mergeCell ref="T5:V6"/>
    <mergeCell ref="W7:Y7"/>
    <mergeCell ref="Z5:AB6"/>
    <mergeCell ref="Z7:AB7"/>
    <mergeCell ref="W5:Y6"/>
    <mergeCell ref="T7:V7"/>
    <mergeCell ref="Z9:AB9"/>
    <mergeCell ref="AI9:AK9"/>
    <mergeCell ref="AI8:AK8"/>
    <mergeCell ref="AC9:AE9"/>
    <mergeCell ref="W8:Y8"/>
    <mergeCell ref="Z8:AB8"/>
    <mergeCell ref="AC8:AE8"/>
    <mergeCell ref="AF8:AH8"/>
    <mergeCell ref="A1:AW1"/>
    <mergeCell ref="A18:AW18"/>
    <mergeCell ref="AR6:AT6"/>
    <mergeCell ref="AR7:AT7"/>
    <mergeCell ref="AO9:AQ9"/>
    <mergeCell ref="AR9:AT9"/>
    <mergeCell ref="AO6:AQ6"/>
    <mergeCell ref="AO7:AQ7"/>
    <mergeCell ref="AF9:AH9"/>
    <mergeCell ref="AI6:AK6"/>
    <mergeCell ref="AO8:AQ8"/>
    <mergeCell ref="AO11:AQ11"/>
    <mergeCell ref="AO10:AQ10"/>
    <mergeCell ref="AR10:AT10"/>
    <mergeCell ref="W4:AE4"/>
    <mergeCell ref="AF4:AW4"/>
    <mergeCell ref="AF5:AN5"/>
    <mergeCell ref="AO5:AW5"/>
    <mergeCell ref="AI7:AK7"/>
    <mergeCell ref="W9:Y9"/>
  </mergeCells>
  <printOptions/>
  <pageMargins left="0.7874015748031497" right="0" top="0.7874015748031497" bottom="0.1968503937007874" header="0.3937007874015748" footer="0.1968503937007874"/>
  <pageSetup firstPageNumber="175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54"/>
  <sheetViews>
    <sheetView zoomScalePageLayoutView="0" workbookViewId="0" topLeftCell="A1">
      <selection activeCell="A1" sqref="A1:AO1"/>
    </sheetView>
  </sheetViews>
  <sheetFormatPr defaultColWidth="15.625" defaultRowHeight="13.5"/>
  <cols>
    <col min="1" max="7" width="2.125" style="2" customWidth="1"/>
    <col min="8" max="8" width="2.125" style="25" customWidth="1"/>
    <col min="9" max="10" width="2.125" style="2" customWidth="1"/>
    <col min="11" max="12" width="2.125" style="26" customWidth="1"/>
    <col min="13" max="42" width="2.125" style="2" customWidth="1"/>
    <col min="43" max="43" width="2.75390625" style="2" customWidth="1"/>
    <col min="44" max="49" width="2.12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8" customHeight="1">
      <c r="A1" s="270" t="s">
        <v>340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71" t="s">
        <v>201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4" t="s">
        <v>6</v>
      </c>
      <c r="AN3" s="6"/>
      <c r="AO3" s="6"/>
      <c r="AP3" s="6"/>
      <c r="AQ3" s="6"/>
      <c r="AR3" s="6"/>
      <c r="AS3" s="6"/>
      <c r="AT3" s="6"/>
      <c r="AU3" s="6"/>
    </row>
    <row r="4" spans="1:59" ht="17.25" customHeight="1">
      <c r="A4" s="339" t="s">
        <v>174</v>
      </c>
      <c r="B4" s="280"/>
      <c r="C4" s="280"/>
      <c r="D4" s="280"/>
      <c r="E4" s="280"/>
      <c r="F4" s="280"/>
      <c r="G4" s="280"/>
      <c r="H4" s="280"/>
      <c r="I4" s="280" t="s">
        <v>200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 t="s">
        <v>199</v>
      </c>
      <c r="V4" s="280"/>
      <c r="W4" s="280"/>
      <c r="X4" s="280"/>
      <c r="Y4" s="280"/>
      <c r="Z4" s="280"/>
      <c r="AA4" s="280"/>
      <c r="AB4" s="280"/>
      <c r="AC4" s="280"/>
      <c r="AD4" s="280" t="s">
        <v>198</v>
      </c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1"/>
      <c r="AP4" s="9"/>
      <c r="AQ4" s="9"/>
      <c r="AR4" s="9"/>
      <c r="AS4" s="9"/>
      <c r="AT4" s="9"/>
      <c r="AU4" s="9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7.25" customHeight="1">
      <c r="A5" s="33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 t="s">
        <v>197</v>
      </c>
      <c r="AE5" s="267"/>
      <c r="AF5" s="267"/>
      <c r="AG5" s="267"/>
      <c r="AH5" s="267"/>
      <c r="AI5" s="267"/>
      <c r="AJ5" s="267"/>
      <c r="AK5" s="267"/>
      <c r="AL5" s="267"/>
      <c r="AM5" s="267" t="s">
        <v>339</v>
      </c>
      <c r="AN5" s="267"/>
      <c r="AO5" s="268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7.25" customHeight="1">
      <c r="A6" s="337"/>
      <c r="B6" s="267"/>
      <c r="C6" s="267"/>
      <c r="D6" s="267"/>
      <c r="E6" s="267"/>
      <c r="F6" s="267"/>
      <c r="G6" s="267"/>
      <c r="H6" s="267"/>
      <c r="I6" s="267" t="s">
        <v>169</v>
      </c>
      <c r="J6" s="267"/>
      <c r="K6" s="267"/>
      <c r="L6" s="267" t="s">
        <v>338</v>
      </c>
      <c r="M6" s="267"/>
      <c r="N6" s="267"/>
      <c r="O6" s="267" t="s">
        <v>337</v>
      </c>
      <c r="P6" s="267"/>
      <c r="Q6" s="267"/>
      <c r="R6" s="267" t="s">
        <v>336</v>
      </c>
      <c r="S6" s="267"/>
      <c r="T6" s="267"/>
      <c r="U6" s="267" t="s">
        <v>169</v>
      </c>
      <c r="V6" s="267"/>
      <c r="W6" s="267"/>
      <c r="X6" s="267" t="s">
        <v>4</v>
      </c>
      <c r="Y6" s="267"/>
      <c r="Z6" s="267"/>
      <c r="AA6" s="267" t="s">
        <v>5</v>
      </c>
      <c r="AB6" s="267"/>
      <c r="AC6" s="267"/>
      <c r="AD6" s="267" t="s">
        <v>169</v>
      </c>
      <c r="AE6" s="267"/>
      <c r="AF6" s="267"/>
      <c r="AG6" s="267" t="s">
        <v>4</v>
      </c>
      <c r="AH6" s="267"/>
      <c r="AI6" s="267"/>
      <c r="AJ6" s="267" t="s">
        <v>5</v>
      </c>
      <c r="AK6" s="267"/>
      <c r="AL6" s="267"/>
      <c r="AM6" s="267"/>
      <c r="AN6" s="267"/>
      <c r="AO6" s="268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7.25" customHeight="1">
      <c r="A7" s="335" t="s">
        <v>335</v>
      </c>
      <c r="B7" s="335"/>
      <c r="C7" s="335"/>
      <c r="D7" s="335"/>
      <c r="E7" s="335"/>
      <c r="F7" s="335"/>
      <c r="G7" s="335"/>
      <c r="H7" s="335"/>
      <c r="I7" s="266">
        <v>15</v>
      </c>
      <c r="J7" s="263"/>
      <c r="K7" s="263"/>
      <c r="L7" s="263">
        <v>1</v>
      </c>
      <c r="M7" s="263"/>
      <c r="N7" s="263"/>
      <c r="O7" s="262" t="s">
        <v>57</v>
      </c>
      <c r="P7" s="262"/>
      <c r="Q7" s="262"/>
      <c r="R7" s="263">
        <v>14</v>
      </c>
      <c r="S7" s="263"/>
      <c r="T7" s="263"/>
      <c r="U7" s="334">
        <v>5832</v>
      </c>
      <c r="V7" s="334"/>
      <c r="W7" s="334"/>
      <c r="X7" s="334">
        <v>1329</v>
      </c>
      <c r="Y7" s="334"/>
      <c r="Z7" s="334"/>
      <c r="AA7" s="334">
        <v>4503</v>
      </c>
      <c r="AB7" s="334"/>
      <c r="AC7" s="334"/>
      <c r="AD7" s="263">
        <v>308</v>
      </c>
      <c r="AE7" s="263"/>
      <c r="AF7" s="263"/>
      <c r="AG7" s="263">
        <v>101</v>
      </c>
      <c r="AH7" s="263"/>
      <c r="AI7" s="263"/>
      <c r="AJ7" s="263">
        <v>207</v>
      </c>
      <c r="AK7" s="263"/>
      <c r="AL7" s="263"/>
      <c r="AM7" s="263">
        <v>635</v>
      </c>
      <c r="AN7" s="263"/>
      <c r="AO7" s="26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7.25" customHeight="1">
      <c r="A8" s="260" t="s">
        <v>334</v>
      </c>
      <c r="B8" s="260"/>
      <c r="C8" s="260"/>
      <c r="D8" s="260"/>
      <c r="E8" s="260"/>
      <c r="F8" s="260"/>
      <c r="G8" s="260"/>
      <c r="H8" s="260"/>
      <c r="I8" s="263">
        <v>15</v>
      </c>
      <c r="J8" s="263"/>
      <c r="K8" s="263"/>
      <c r="L8" s="263">
        <v>1</v>
      </c>
      <c r="M8" s="263"/>
      <c r="N8" s="263"/>
      <c r="O8" s="262" t="s">
        <v>57</v>
      </c>
      <c r="P8" s="262"/>
      <c r="Q8" s="262"/>
      <c r="R8" s="263">
        <v>14</v>
      </c>
      <c r="S8" s="263"/>
      <c r="T8" s="263"/>
      <c r="U8" s="334">
        <v>5586</v>
      </c>
      <c r="V8" s="334"/>
      <c r="W8" s="334"/>
      <c r="X8" s="334">
        <v>1240</v>
      </c>
      <c r="Y8" s="334"/>
      <c r="Z8" s="334"/>
      <c r="AA8" s="334">
        <v>4346</v>
      </c>
      <c r="AB8" s="334"/>
      <c r="AC8" s="334"/>
      <c r="AD8" s="263">
        <v>299</v>
      </c>
      <c r="AE8" s="263"/>
      <c r="AF8" s="263"/>
      <c r="AG8" s="263">
        <v>105</v>
      </c>
      <c r="AH8" s="263"/>
      <c r="AI8" s="263"/>
      <c r="AJ8" s="263">
        <v>194</v>
      </c>
      <c r="AK8" s="263"/>
      <c r="AL8" s="263"/>
      <c r="AM8" s="263">
        <v>645</v>
      </c>
      <c r="AN8" s="263"/>
      <c r="AO8" s="263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7.25" customHeight="1">
      <c r="A9" s="259" t="s">
        <v>333</v>
      </c>
      <c r="B9" s="259"/>
      <c r="C9" s="259"/>
      <c r="D9" s="259"/>
      <c r="E9" s="259"/>
      <c r="F9" s="259"/>
      <c r="G9" s="259"/>
      <c r="H9" s="260"/>
      <c r="I9" s="263">
        <v>15</v>
      </c>
      <c r="J9" s="263"/>
      <c r="K9" s="263"/>
      <c r="L9" s="263">
        <v>1</v>
      </c>
      <c r="M9" s="263"/>
      <c r="N9" s="263"/>
      <c r="O9" s="262" t="s">
        <v>57</v>
      </c>
      <c r="P9" s="262"/>
      <c r="Q9" s="262"/>
      <c r="R9" s="263">
        <v>14</v>
      </c>
      <c r="S9" s="263"/>
      <c r="T9" s="263"/>
      <c r="U9" s="334">
        <v>5068</v>
      </c>
      <c r="V9" s="334"/>
      <c r="W9" s="334"/>
      <c r="X9" s="334">
        <v>1207</v>
      </c>
      <c r="Y9" s="334"/>
      <c r="Z9" s="334"/>
      <c r="AA9" s="334">
        <v>3861</v>
      </c>
      <c r="AB9" s="334"/>
      <c r="AC9" s="334"/>
      <c r="AD9" s="263">
        <v>291</v>
      </c>
      <c r="AE9" s="263"/>
      <c r="AF9" s="263"/>
      <c r="AG9" s="263">
        <v>104</v>
      </c>
      <c r="AH9" s="263"/>
      <c r="AI9" s="263"/>
      <c r="AJ9" s="263">
        <v>187</v>
      </c>
      <c r="AK9" s="263"/>
      <c r="AL9" s="263"/>
      <c r="AM9" s="263">
        <v>619</v>
      </c>
      <c r="AN9" s="263"/>
      <c r="AO9" s="263"/>
      <c r="AP9" s="20"/>
      <c r="AQ9" s="20"/>
      <c r="AR9" s="20"/>
      <c r="AS9" s="20"/>
      <c r="AT9" s="20"/>
      <c r="AU9" s="20"/>
      <c r="AV9" s="23"/>
      <c r="AW9" s="23"/>
      <c r="AX9" s="23"/>
    </row>
    <row r="10" spans="1:50" ht="17.25" customHeight="1">
      <c r="A10" s="259" t="s">
        <v>332</v>
      </c>
      <c r="B10" s="259"/>
      <c r="C10" s="259"/>
      <c r="D10" s="259"/>
      <c r="E10" s="259"/>
      <c r="F10" s="259"/>
      <c r="G10" s="259"/>
      <c r="H10" s="260"/>
      <c r="I10" s="263">
        <v>14</v>
      </c>
      <c r="J10" s="263"/>
      <c r="K10" s="263"/>
      <c r="L10" s="263">
        <v>1</v>
      </c>
      <c r="M10" s="263"/>
      <c r="N10" s="263"/>
      <c r="O10" s="262" t="s">
        <v>57</v>
      </c>
      <c r="P10" s="262"/>
      <c r="Q10" s="262"/>
      <c r="R10" s="263">
        <v>13</v>
      </c>
      <c r="S10" s="263"/>
      <c r="T10" s="263"/>
      <c r="U10" s="334">
        <v>4381</v>
      </c>
      <c r="V10" s="263"/>
      <c r="W10" s="263"/>
      <c r="X10" s="334">
        <v>1137</v>
      </c>
      <c r="Y10" s="334"/>
      <c r="Z10" s="334"/>
      <c r="AA10" s="334">
        <v>3244</v>
      </c>
      <c r="AB10" s="334"/>
      <c r="AC10" s="334"/>
      <c r="AD10" s="334">
        <v>267</v>
      </c>
      <c r="AE10" s="263"/>
      <c r="AF10" s="263"/>
      <c r="AG10" s="263">
        <v>103</v>
      </c>
      <c r="AH10" s="263"/>
      <c r="AI10" s="263"/>
      <c r="AJ10" s="263">
        <v>164</v>
      </c>
      <c r="AK10" s="263"/>
      <c r="AL10" s="263"/>
      <c r="AM10" s="263">
        <v>593</v>
      </c>
      <c r="AN10" s="263"/>
      <c r="AO10" s="263"/>
      <c r="AP10" s="20"/>
      <c r="AQ10" s="20"/>
      <c r="AR10" s="20"/>
      <c r="AS10" s="20"/>
      <c r="AT10" s="20"/>
      <c r="AU10" s="20"/>
      <c r="AV10" s="23"/>
      <c r="AW10" s="23"/>
      <c r="AX10" s="23"/>
    </row>
    <row r="11" spans="1:50" s="72" customFormat="1" ht="17.25" customHeight="1">
      <c r="A11" s="296" t="s">
        <v>331</v>
      </c>
      <c r="B11" s="296"/>
      <c r="C11" s="296"/>
      <c r="D11" s="296"/>
      <c r="E11" s="296"/>
      <c r="F11" s="296"/>
      <c r="G11" s="296"/>
      <c r="H11" s="296"/>
      <c r="I11" s="401">
        <v>14</v>
      </c>
      <c r="J11" s="402"/>
      <c r="K11" s="402"/>
      <c r="L11" s="402">
        <v>1</v>
      </c>
      <c r="M11" s="402"/>
      <c r="N11" s="402"/>
      <c r="O11" s="421" t="s">
        <v>57</v>
      </c>
      <c r="P11" s="421"/>
      <c r="Q11" s="421"/>
      <c r="R11" s="402">
        <v>13</v>
      </c>
      <c r="S11" s="402"/>
      <c r="T11" s="402"/>
      <c r="U11" s="332">
        <v>4163</v>
      </c>
      <c r="V11" s="402"/>
      <c r="W11" s="402"/>
      <c r="X11" s="332">
        <v>1180</v>
      </c>
      <c r="Y11" s="332"/>
      <c r="Z11" s="332"/>
      <c r="AA11" s="332">
        <v>2983</v>
      </c>
      <c r="AB11" s="332"/>
      <c r="AC11" s="332"/>
      <c r="AD11" s="332">
        <v>277</v>
      </c>
      <c r="AE11" s="402"/>
      <c r="AF11" s="402"/>
      <c r="AG11" s="402">
        <v>107</v>
      </c>
      <c r="AH11" s="402"/>
      <c r="AI11" s="402"/>
      <c r="AJ11" s="402">
        <v>170</v>
      </c>
      <c r="AK11" s="402"/>
      <c r="AL11" s="402"/>
      <c r="AM11" s="402">
        <v>531</v>
      </c>
      <c r="AN11" s="402"/>
      <c r="AO11" s="402"/>
      <c r="AP11" s="178"/>
      <c r="AQ11" s="178"/>
      <c r="AR11" s="178"/>
      <c r="AS11" s="178"/>
      <c r="AT11" s="178"/>
      <c r="AU11" s="178"/>
      <c r="AV11" s="177"/>
      <c r="AW11" s="177"/>
      <c r="AX11" s="177"/>
    </row>
    <row r="12" spans="1:43" ht="13.5" customHeight="1">
      <c r="A12" s="54" t="s">
        <v>70</v>
      </c>
      <c r="B12" s="84"/>
      <c r="C12" s="84"/>
      <c r="D12" s="84"/>
      <c r="E12" s="84"/>
      <c r="F12" s="84"/>
      <c r="G12" s="84"/>
      <c r="H12" s="84"/>
      <c r="I12" s="84"/>
      <c r="J12" s="84"/>
      <c r="K12" s="17"/>
      <c r="L12" s="17"/>
      <c r="M12" s="17"/>
      <c r="N12" s="17"/>
      <c r="O12" s="17"/>
      <c r="P12" s="21"/>
      <c r="Q12" s="21"/>
      <c r="R12" s="21"/>
      <c r="S12" s="114"/>
      <c r="T12" s="114"/>
      <c r="U12" s="114"/>
      <c r="V12" s="114"/>
      <c r="W12" s="114"/>
      <c r="X12" s="114"/>
      <c r="Y12" s="114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2:43" ht="18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113"/>
      <c r="Q13" s="113"/>
      <c r="R13" s="11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8" customHeight="1">
      <c r="B14" s="112"/>
      <c r="C14" s="112"/>
      <c r="D14" s="112"/>
      <c r="E14" s="112"/>
      <c r="F14" s="112"/>
      <c r="G14" s="112"/>
      <c r="H14" s="112"/>
      <c r="I14" s="112"/>
      <c r="J14" s="11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39"/>
      <c r="AY14" s="1"/>
      <c r="AZ14" s="1"/>
      <c r="BA14" s="1"/>
      <c r="BB14" s="1"/>
      <c r="BC14" s="1"/>
      <c r="BD14" s="1"/>
      <c r="BE14" s="1"/>
      <c r="BF14" s="1"/>
      <c r="BG14" s="1"/>
    </row>
    <row r="15" spans="2:44" ht="18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S15" s="176" t="s">
        <v>330</v>
      </c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R15" s="15"/>
    </row>
    <row r="16" spans="1:52" ht="18" customHeight="1">
      <c r="A16" s="160"/>
      <c r="B16" s="9"/>
      <c r="C16" s="9"/>
      <c r="D16" s="9"/>
      <c r="E16" s="9"/>
      <c r="F16" s="9"/>
      <c r="G16" s="9"/>
      <c r="H16" s="9"/>
      <c r="I16" s="9"/>
      <c r="J16" s="2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Z16" s="15"/>
    </row>
    <row r="17" spans="1:59" ht="18" customHeight="1" thickBot="1">
      <c r="A17" s="71" t="s">
        <v>329</v>
      </c>
      <c r="C17" s="84"/>
      <c r="D17" s="84"/>
      <c r="E17" s="84"/>
      <c r="F17" s="84"/>
      <c r="G17" s="84"/>
      <c r="H17" s="84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>
      <c r="A18" s="339" t="s">
        <v>83</v>
      </c>
      <c r="B18" s="280"/>
      <c r="C18" s="280"/>
      <c r="D18" s="280"/>
      <c r="E18" s="280"/>
      <c r="F18" s="280"/>
      <c r="G18" s="280"/>
      <c r="H18" s="280"/>
      <c r="I18" s="280"/>
      <c r="J18" s="280" t="s">
        <v>327</v>
      </c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1"/>
      <c r="AP18" s="23"/>
      <c r="AQ18" s="8"/>
      <c r="AR18" s="23"/>
      <c r="AS18" s="23"/>
      <c r="AT18" s="23"/>
      <c r="AU18" s="23"/>
      <c r="AV18" s="23"/>
      <c r="AW18" s="23"/>
      <c r="AX18" s="23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337"/>
      <c r="B19" s="267"/>
      <c r="C19" s="267"/>
      <c r="D19" s="267"/>
      <c r="E19" s="267"/>
      <c r="F19" s="267"/>
      <c r="G19" s="267"/>
      <c r="H19" s="267"/>
      <c r="I19" s="267"/>
      <c r="J19" s="267" t="s">
        <v>326</v>
      </c>
      <c r="K19" s="267"/>
      <c r="L19" s="267"/>
      <c r="M19" s="267"/>
      <c r="N19" s="267"/>
      <c r="O19" s="267"/>
      <c r="P19" s="267"/>
      <c r="Q19" s="267"/>
      <c r="R19" s="267" t="s">
        <v>325</v>
      </c>
      <c r="S19" s="267"/>
      <c r="T19" s="267"/>
      <c r="U19" s="267"/>
      <c r="V19" s="267"/>
      <c r="W19" s="267"/>
      <c r="X19" s="267"/>
      <c r="Y19" s="267"/>
      <c r="Z19" s="267" t="s">
        <v>324</v>
      </c>
      <c r="AA19" s="267"/>
      <c r="AB19" s="267"/>
      <c r="AC19" s="267"/>
      <c r="AD19" s="267"/>
      <c r="AE19" s="267"/>
      <c r="AF19" s="267"/>
      <c r="AG19" s="267"/>
      <c r="AH19" s="267" t="s">
        <v>323</v>
      </c>
      <c r="AI19" s="267"/>
      <c r="AJ19" s="267"/>
      <c r="AK19" s="267"/>
      <c r="AL19" s="267"/>
      <c r="AM19" s="267"/>
      <c r="AN19" s="267"/>
      <c r="AO19" s="268"/>
      <c r="AP19" s="9"/>
      <c r="AQ19" s="9"/>
      <c r="AR19" s="9"/>
      <c r="AS19" s="9"/>
      <c r="AT19" s="9"/>
      <c r="AU19" s="9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5" customHeight="1">
      <c r="A20" s="337"/>
      <c r="B20" s="267"/>
      <c r="C20" s="267"/>
      <c r="D20" s="267"/>
      <c r="E20" s="267"/>
      <c r="F20" s="267"/>
      <c r="G20" s="267"/>
      <c r="H20" s="267"/>
      <c r="I20" s="267"/>
      <c r="J20" s="267" t="s">
        <v>4</v>
      </c>
      <c r="K20" s="267"/>
      <c r="L20" s="267"/>
      <c r="M20" s="267"/>
      <c r="N20" s="267" t="s">
        <v>5</v>
      </c>
      <c r="O20" s="267"/>
      <c r="P20" s="267"/>
      <c r="Q20" s="267"/>
      <c r="R20" s="267" t="s">
        <v>4</v>
      </c>
      <c r="S20" s="267"/>
      <c r="T20" s="267"/>
      <c r="U20" s="267"/>
      <c r="V20" s="267" t="s">
        <v>5</v>
      </c>
      <c r="W20" s="267"/>
      <c r="X20" s="267"/>
      <c r="Y20" s="267"/>
      <c r="Z20" s="267" t="s">
        <v>4</v>
      </c>
      <c r="AA20" s="267"/>
      <c r="AB20" s="267"/>
      <c r="AC20" s="267"/>
      <c r="AD20" s="267" t="s">
        <v>5</v>
      </c>
      <c r="AE20" s="267"/>
      <c r="AF20" s="267"/>
      <c r="AG20" s="267"/>
      <c r="AH20" s="267" t="s">
        <v>4</v>
      </c>
      <c r="AI20" s="267"/>
      <c r="AJ20" s="267"/>
      <c r="AK20" s="267"/>
      <c r="AL20" s="267" t="s">
        <v>5</v>
      </c>
      <c r="AM20" s="267"/>
      <c r="AN20" s="267"/>
      <c r="AO20" s="268"/>
      <c r="AP20" s="14"/>
      <c r="AQ20" s="14"/>
      <c r="AR20" s="14"/>
      <c r="AS20" s="14"/>
      <c r="AT20" s="14"/>
      <c r="AU20" s="14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1:59" ht="15" customHeight="1">
      <c r="A21" s="395" t="s">
        <v>322</v>
      </c>
      <c r="B21" s="395"/>
      <c r="C21" s="395"/>
      <c r="D21" s="395"/>
      <c r="E21" s="395"/>
      <c r="F21" s="395"/>
      <c r="G21" s="395"/>
      <c r="H21" s="395"/>
      <c r="I21" s="335"/>
      <c r="J21" s="423">
        <v>117.4</v>
      </c>
      <c r="K21" s="423"/>
      <c r="L21" s="423"/>
      <c r="M21" s="423"/>
      <c r="N21" s="423">
        <v>116.7</v>
      </c>
      <c r="O21" s="423"/>
      <c r="P21" s="423"/>
      <c r="Q21" s="423"/>
      <c r="R21" s="423">
        <v>123.6</v>
      </c>
      <c r="S21" s="423"/>
      <c r="T21" s="423"/>
      <c r="U21" s="423"/>
      <c r="V21" s="423">
        <v>122.6</v>
      </c>
      <c r="W21" s="423"/>
      <c r="X21" s="423"/>
      <c r="Y21" s="423"/>
      <c r="Z21" s="423">
        <v>129.3</v>
      </c>
      <c r="AA21" s="423"/>
      <c r="AB21" s="423"/>
      <c r="AC21" s="423"/>
      <c r="AD21" s="423">
        <v>128.7</v>
      </c>
      <c r="AE21" s="423"/>
      <c r="AF21" s="423"/>
      <c r="AG21" s="423"/>
      <c r="AH21" s="423">
        <v>134.8</v>
      </c>
      <c r="AI21" s="423"/>
      <c r="AJ21" s="423"/>
      <c r="AK21" s="423"/>
      <c r="AL21" s="423">
        <v>134.4</v>
      </c>
      <c r="AM21" s="423"/>
      <c r="AN21" s="423"/>
      <c r="AO21" s="423"/>
      <c r="AP21" s="14"/>
      <c r="AQ21" s="14"/>
      <c r="AR21" s="14"/>
      <c r="AS21" s="14"/>
      <c r="AT21" s="14"/>
      <c r="AU21" s="14"/>
      <c r="AV21" s="14"/>
      <c r="AW21" s="14"/>
      <c r="AX21" s="14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0" ht="15" customHeight="1">
      <c r="A22" s="259"/>
      <c r="B22" s="259"/>
      <c r="C22" s="259"/>
      <c r="D22" s="259"/>
      <c r="E22" s="259"/>
      <c r="F22" s="259"/>
      <c r="G22" s="259"/>
      <c r="H22" s="259"/>
      <c r="I22" s="260"/>
      <c r="J22" s="426">
        <v>-116.7</v>
      </c>
      <c r="K22" s="424"/>
      <c r="L22" s="424"/>
      <c r="M22" s="424"/>
      <c r="N22" s="424">
        <v>-115.9</v>
      </c>
      <c r="O22" s="424"/>
      <c r="P22" s="424"/>
      <c r="Q22" s="424"/>
      <c r="R22" s="424">
        <v>-122.6</v>
      </c>
      <c r="S22" s="424"/>
      <c r="T22" s="424"/>
      <c r="U22" s="424"/>
      <c r="V22" s="424">
        <v>-121.9</v>
      </c>
      <c r="W22" s="424"/>
      <c r="X22" s="424"/>
      <c r="Y22" s="424"/>
      <c r="Z22" s="424">
        <v>-128.9</v>
      </c>
      <c r="AA22" s="424"/>
      <c r="AB22" s="424"/>
      <c r="AC22" s="424"/>
      <c r="AD22" s="424">
        <v>-127.6</v>
      </c>
      <c r="AE22" s="424"/>
      <c r="AF22" s="424"/>
      <c r="AG22" s="424"/>
      <c r="AH22" s="424">
        <v>-133.7</v>
      </c>
      <c r="AI22" s="424"/>
      <c r="AJ22" s="424"/>
      <c r="AK22" s="424"/>
      <c r="AL22" s="424">
        <v>-133.8</v>
      </c>
      <c r="AM22" s="424"/>
      <c r="AN22" s="424"/>
      <c r="AO22" s="42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>
      <c r="A23" s="259" t="s">
        <v>321</v>
      </c>
      <c r="B23" s="259"/>
      <c r="C23" s="259"/>
      <c r="D23" s="259"/>
      <c r="E23" s="259"/>
      <c r="F23" s="259"/>
      <c r="G23" s="259"/>
      <c r="H23" s="259"/>
      <c r="I23" s="260"/>
      <c r="J23" s="423">
        <v>117.4</v>
      </c>
      <c r="K23" s="423"/>
      <c r="L23" s="423"/>
      <c r="M23" s="423"/>
      <c r="N23" s="423">
        <v>116.2</v>
      </c>
      <c r="O23" s="423"/>
      <c r="P23" s="423"/>
      <c r="Q23" s="423"/>
      <c r="R23" s="423">
        <v>123.1</v>
      </c>
      <c r="S23" s="423"/>
      <c r="T23" s="423"/>
      <c r="U23" s="423"/>
      <c r="V23" s="423">
        <v>122.6</v>
      </c>
      <c r="W23" s="423"/>
      <c r="X23" s="423"/>
      <c r="Y23" s="423"/>
      <c r="Z23" s="423">
        <v>129.3</v>
      </c>
      <c r="AA23" s="423"/>
      <c r="AB23" s="423"/>
      <c r="AC23" s="423"/>
      <c r="AD23" s="423">
        <v>128.5</v>
      </c>
      <c r="AE23" s="423"/>
      <c r="AF23" s="423"/>
      <c r="AG23" s="423"/>
      <c r="AH23" s="423">
        <v>134.8</v>
      </c>
      <c r="AI23" s="423"/>
      <c r="AJ23" s="423"/>
      <c r="AK23" s="423"/>
      <c r="AL23" s="423">
        <v>134.4</v>
      </c>
      <c r="AM23" s="423"/>
      <c r="AN23" s="423"/>
      <c r="AO23" s="423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5" customHeight="1">
      <c r="A24" s="342"/>
      <c r="B24" s="342"/>
      <c r="C24" s="342"/>
      <c r="D24" s="342"/>
      <c r="E24" s="342"/>
      <c r="F24" s="342"/>
      <c r="G24" s="342"/>
      <c r="H24" s="342"/>
      <c r="I24" s="273"/>
      <c r="J24" s="424">
        <v>-116.8</v>
      </c>
      <c r="K24" s="424"/>
      <c r="L24" s="424"/>
      <c r="M24" s="424"/>
      <c r="N24" s="424">
        <v>-116.1</v>
      </c>
      <c r="O24" s="424"/>
      <c r="P24" s="424"/>
      <c r="Q24" s="424"/>
      <c r="R24" s="424">
        <v>-122.9</v>
      </c>
      <c r="S24" s="424"/>
      <c r="T24" s="424"/>
      <c r="U24" s="424"/>
      <c r="V24" s="424">
        <v>-121.5</v>
      </c>
      <c r="W24" s="424"/>
      <c r="X24" s="424"/>
      <c r="Y24" s="424"/>
      <c r="Z24" s="424">
        <v>-128.9</v>
      </c>
      <c r="AA24" s="424"/>
      <c r="AB24" s="424"/>
      <c r="AC24" s="424"/>
      <c r="AD24" s="424">
        <v>-127.4</v>
      </c>
      <c r="AE24" s="424"/>
      <c r="AF24" s="424"/>
      <c r="AG24" s="424"/>
      <c r="AH24" s="424">
        <v>-134.3</v>
      </c>
      <c r="AI24" s="424"/>
      <c r="AJ24" s="424"/>
      <c r="AK24" s="424"/>
      <c r="AL24" s="424">
        <v>-133.7</v>
      </c>
      <c r="AM24" s="424"/>
      <c r="AN24" s="424"/>
      <c r="AO24" s="424"/>
      <c r="AP24" s="14"/>
      <c r="AQ24" s="16"/>
      <c r="AR24" s="16"/>
      <c r="AS24" s="16"/>
      <c r="AT24" s="16"/>
      <c r="AU24" s="16"/>
      <c r="AV24" s="16"/>
      <c r="AW24" s="16"/>
      <c r="AX24" s="16"/>
    </row>
    <row r="25" spans="1:59" ht="15" customHeight="1">
      <c r="A25" s="259" t="s">
        <v>320</v>
      </c>
      <c r="B25" s="259"/>
      <c r="C25" s="259"/>
      <c r="D25" s="259"/>
      <c r="E25" s="259"/>
      <c r="F25" s="259"/>
      <c r="G25" s="259"/>
      <c r="H25" s="259"/>
      <c r="I25" s="260"/>
      <c r="J25" s="425">
        <v>117.3</v>
      </c>
      <c r="K25" s="423"/>
      <c r="L25" s="423"/>
      <c r="M25" s="423"/>
      <c r="N25" s="423">
        <v>116.3</v>
      </c>
      <c r="O25" s="423"/>
      <c r="P25" s="423"/>
      <c r="Q25" s="423"/>
      <c r="R25" s="423">
        <v>123.1</v>
      </c>
      <c r="S25" s="423"/>
      <c r="T25" s="423"/>
      <c r="U25" s="423"/>
      <c r="V25" s="423">
        <v>122</v>
      </c>
      <c r="W25" s="423"/>
      <c r="X25" s="423"/>
      <c r="Y25" s="423"/>
      <c r="Z25" s="423">
        <v>128.5</v>
      </c>
      <c r="AA25" s="423"/>
      <c r="AB25" s="423"/>
      <c r="AC25" s="423"/>
      <c r="AD25" s="423">
        <v>128.6</v>
      </c>
      <c r="AE25" s="423"/>
      <c r="AF25" s="423"/>
      <c r="AG25" s="423"/>
      <c r="AH25" s="423">
        <v>134.7</v>
      </c>
      <c r="AI25" s="423"/>
      <c r="AJ25" s="423"/>
      <c r="AK25" s="423"/>
      <c r="AL25" s="423">
        <v>134.7</v>
      </c>
      <c r="AM25" s="423"/>
      <c r="AN25" s="423"/>
      <c r="AO25" s="423"/>
      <c r="AP25" s="14"/>
      <c r="AQ25" s="14"/>
      <c r="AR25" s="14"/>
      <c r="AS25" s="14"/>
      <c r="AT25" s="14"/>
      <c r="AU25" s="14"/>
      <c r="AV25" s="14"/>
      <c r="AW25" s="14"/>
      <c r="AX25" s="14"/>
      <c r="AY25" s="116"/>
      <c r="AZ25" s="116"/>
      <c r="BA25" s="116"/>
      <c r="BB25" s="116"/>
      <c r="BC25" s="116"/>
      <c r="BD25" s="116"/>
      <c r="BE25" s="116"/>
      <c r="BF25" s="116"/>
      <c r="BG25" s="116"/>
    </row>
    <row r="26" spans="1:59" ht="15" customHeight="1">
      <c r="A26" s="342"/>
      <c r="B26" s="342"/>
      <c r="C26" s="342"/>
      <c r="D26" s="342"/>
      <c r="E26" s="342"/>
      <c r="F26" s="342"/>
      <c r="G26" s="342"/>
      <c r="H26" s="342"/>
      <c r="I26" s="273"/>
      <c r="J26" s="426">
        <v>-117</v>
      </c>
      <c r="K26" s="424"/>
      <c r="L26" s="424"/>
      <c r="M26" s="424"/>
      <c r="N26" s="424">
        <v>-116</v>
      </c>
      <c r="O26" s="424"/>
      <c r="P26" s="424"/>
      <c r="Q26" s="424"/>
      <c r="R26" s="424">
        <v>-123</v>
      </c>
      <c r="S26" s="424"/>
      <c r="T26" s="424"/>
      <c r="U26" s="424"/>
      <c r="V26" s="424">
        <v>-122</v>
      </c>
      <c r="W26" s="424"/>
      <c r="X26" s="424"/>
      <c r="Y26" s="424"/>
      <c r="Z26" s="424">
        <v>-128.7</v>
      </c>
      <c r="AA26" s="424"/>
      <c r="AB26" s="424"/>
      <c r="AC26" s="424"/>
      <c r="AD26" s="424">
        <v>-127.3</v>
      </c>
      <c r="AE26" s="424"/>
      <c r="AF26" s="424"/>
      <c r="AG26" s="424"/>
      <c r="AH26" s="424">
        <v>-133.8</v>
      </c>
      <c r="AI26" s="424"/>
      <c r="AJ26" s="424"/>
      <c r="AK26" s="424"/>
      <c r="AL26" s="424">
        <v>-133.8</v>
      </c>
      <c r="AM26" s="424"/>
      <c r="AN26" s="424"/>
      <c r="AO26" s="424"/>
      <c r="AY26" s="8"/>
      <c r="AZ26" s="23"/>
      <c r="BA26" s="8"/>
      <c r="BB26" s="23"/>
      <c r="BC26" s="8"/>
      <c r="BD26" s="23"/>
      <c r="BE26" s="23"/>
      <c r="BF26" s="23"/>
      <c r="BG26" s="23"/>
    </row>
    <row r="27" spans="1:59" ht="15" customHeight="1">
      <c r="A27" s="259" t="s">
        <v>319</v>
      </c>
      <c r="B27" s="259"/>
      <c r="C27" s="259"/>
      <c r="D27" s="259"/>
      <c r="E27" s="259"/>
      <c r="F27" s="259"/>
      <c r="G27" s="259"/>
      <c r="H27" s="259"/>
      <c r="I27" s="260"/>
      <c r="J27" s="425">
        <v>117.2</v>
      </c>
      <c r="K27" s="423"/>
      <c r="L27" s="423"/>
      <c r="M27" s="423"/>
      <c r="N27" s="423">
        <v>116.5</v>
      </c>
      <c r="O27" s="423"/>
      <c r="P27" s="423"/>
      <c r="Q27" s="423"/>
      <c r="R27" s="423">
        <v>123.4</v>
      </c>
      <c r="S27" s="423"/>
      <c r="T27" s="423"/>
      <c r="U27" s="423"/>
      <c r="V27" s="423">
        <v>122</v>
      </c>
      <c r="W27" s="423"/>
      <c r="X27" s="423"/>
      <c r="Y27" s="423"/>
      <c r="Z27" s="423">
        <v>128.6</v>
      </c>
      <c r="AA27" s="423"/>
      <c r="AB27" s="423"/>
      <c r="AC27" s="423"/>
      <c r="AD27" s="423">
        <v>127.7</v>
      </c>
      <c r="AE27" s="423"/>
      <c r="AF27" s="423"/>
      <c r="AG27" s="423"/>
      <c r="AH27" s="423">
        <v>134.1</v>
      </c>
      <c r="AI27" s="423"/>
      <c r="AJ27" s="423"/>
      <c r="AK27" s="423"/>
      <c r="AL27" s="423">
        <v>134.4</v>
      </c>
      <c r="AM27" s="423"/>
      <c r="AN27" s="423"/>
      <c r="AO27" s="423"/>
      <c r="AP27" s="14"/>
      <c r="AQ27" s="14"/>
      <c r="AR27" s="14"/>
      <c r="AS27" s="14"/>
      <c r="AT27" s="14"/>
      <c r="AU27" s="14"/>
      <c r="AV27" s="14"/>
      <c r="AW27" s="14"/>
      <c r="AX27" s="14"/>
      <c r="AY27" s="116"/>
      <c r="AZ27" s="116"/>
      <c r="BA27" s="116"/>
      <c r="BB27" s="116"/>
      <c r="BC27" s="116"/>
      <c r="BD27" s="116"/>
      <c r="BE27" s="116"/>
      <c r="BF27" s="116"/>
      <c r="BG27" s="116"/>
    </row>
    <row r="28" spans="1:59" ht="15" customHeight="1">
      <c r="A28" s="342"/>
      <c r="B28" s="342"/>
      <c r="C28" s="342"/>
      <c r="D28" s="342"/>
      <c r="E28" s="342"/>
      <c r="F28" s="342"/>
      <c r="G28" s="342"/>
      <c r="H28" s="342"/>
      <c r="I28" s="273"/>
      <c r="J28" s="424">
        <v>-117.5</v>
      </c>
      <c r="K28" s="424"/>
      <c r="L28" s="424"/>
      <c r="M28" s="424"/>
      <c r="N28" s="424">
        <v>-116.1</v>
      </c>
      <c r="O28" s="424"/>
      <c r="P28" s="424"/>
      <c r="Q28" s="424"/>
      <c r="R28" s="424">
        <v>-122.9</v>
      </c>
      <c r="S28" s="424"/>
      <c r="T28" s="424"/>
      <c r="U28" s="424"/>
      <c r="V28" s="424">
        <v>-122.2</v>
      </c>
      <c r="W28" s="424"/>
      <c r="X28" s="424"/>
      <c r="Y28" s="424"/>
      <c r="Z28" s="424">
        <v>-129.1</v>
      </c>
      <c r="AA28" s="424"/>
      <c r="AB28" s="424"/>
      <c r="AC28" s="424"/>
      <c r="AD28" s="424">
        <v>-127.4</v>
      </c>
      <c r="AE28" s="424"/>
      <c r="AF28" s="424"/>
      <c r="AG28" s="424"/>
      <c r="AH28" s="424">
        <v>-133.9</v>
      </c>
      <c r="AI28" s="424"/>
      <c r="AJ28" s="424"/>
      <c r="AK28" s="424"/>
      <c r="AL28" s="424">
        <v>-134.1</v>
      </c>
      <c r="AM28" s="424"/>
      <c r="AN28" s="424"/>
      <c r="AO28" s="424"/>
      <c r="AY28" s="8"/>
      <c r="AZ28" s="23"/>
      <c r="BA28" s="8"/>
      <c r="BB28" s="23"/>
      <c r="BC28" s="8"/>
      <c r="BD28" s="23"/>
      <c r="BE28" s="23"/>
      <c r="BF28" s="23"/>
      <c r="BG28" s="23"/>
    </row>
    <row r="29" spans="1:59" ht="15" customHeight="1">
      <c r="A29" s="429" t="s">
        <v>318</v>
      </c>
      <c r="B29" s="429"/>
      <c r="C29" s="429"/>
      <c r="D29" s="429"/>
      <c r="E29" s="429"/>
      <c r="F29" s="429"/>
      <c r="G29" s="429"/>
      <c r="H29" s="429"/>
      <c r="I29" s="430"/>
      <c r="J29" s="432">
        <v>117.3</v>
      </c>
      <c r="K29" s="427"/>
      <c r="L29" s="427"/>
      <c r="M29" s="427"/>
      <c r="N29" s="427">
        <v>116.2</v>
      </c>
      <c r="O29" s="427"/>
      <c r="P29" s="427"/>
      <c r="Q29" s="427"/>
      <c r="R29" s="427">
        <v>123.3</v>
      </c>
      <c r="S29" s="427"/>
      <c r="T29" s="427"/>
      <c r="U29" s="427"/>
      <c r="V29" s="427">
        <v>122.4</v>
      </c>
      <c r="W29" s="427"/>
      <c r="X29" s="427"/>
      <c r="Y29" s="427"/>
      <c r="Z29" s="427">
        <v>128.9</v>
      </c>
      <c r="AA29" s="427"/>
      <c r="AB29" s="427"/>
      <c r="AC29" s="427"/>
      <c r="AD29" s="427">
        <v>128.1</v>
      </c>
      <c r="AE29" s="427"/>
      <c r="AF29" s="427"/>
      <c r="AG29" s="427"/>
      <c r="AH29" s="427">
        <v>134.6</v>
      </c>
      <c r="AI29" s="427"/>
      <c r="AJ29" s="427"/>
      <c r="AK29" s="427"/>
      <c r="AL29" s="427">
        <v>133.5</v>
      </c>
      <c r="AM29" s="427"/>
      <c r="AN29" s="427"/>
      <c r="AO29" s="427"/>
      <c r="AP29" s="14"/>
      <c r="AQ29" s="14"/>
      <c r="AR29" s="14"/>
      <c r="AS29" s="14"/>
      <c r="AT29" s="14"/>
      <c r="AU29" s="14"/>
      <c r="AV29" s="14"/>
      <c r="AW29" s="14"/>
      <c r="AX29" s="14"/>
      <c r="AY29" s="116"/>
      <c r="AZ29" s="116"/>
      <c r="BA29" s="116"/>
      <c r="BB29" s="116"/>
      <c r="BC29" s="116"/>
      <c r="BD29" s="116"/>
      <c r="BE29" s="116"/>
      <c r="BF29" s="116"/>
      <c r="BG29" s="116"/>
    </row>
    <row r="30" spans="1:59" ht="15" customHeight="1">
      <c r="A30" s="345"/>
      <c r="B30" s="345"/>
      <c r="C30" s="345"/>
      <c r="D30" s="345"/>
      <c r="E30" s="345"/>
      <c r="F30" s="345"/>
      <c r="G30" s="345"/>
      <c r="H30" s="345"/>
      <c r="I30" s="275"/>
      <c r="J30" s="431">
        <v>-116.9</v>
      </c>
      <c r="K30" s="428"/>
      <c r="L30" s="428"/>
      <c r="M30" s="428"/>
      <c r="N30" s="428">
        <v>-116.4</v>
      </c>
      <c r="O30" s="428"/>
      <c r="P30" s="428"/>
      <c r="Q30" s="428"/>
      <c r="R30" s="428">
        <v>-123</v>
      </c>
      <c r="S30" s="428"/>
      <c r="T30" s="428"/>
      <c r="U30" s="428"/>
      <c r="V30" s="428">
        <v>-121.9</v>
      </c>
      <c r="W30" s="428"/>
      <c r="X30" s="428"/>
      <c r="Y30" s="428"/>
      <c r="Z30" s="428">
        <v>-128.7</v>
      </c>
      <c r="AA30" s="428"/>
      <c r="AB30" s="428"/>
      <c r="AC30" s="428"/>
      <c r="AD30" s="428">
        <v>-127.7</v>
      </c>
      <c r="AE30" s="428"/>
      <c r="AF30" s="428"/>
      <c r="AG30" s="428"/>
      <c r="AH30" s="428">
        <v>-134.2</v>
      </c>
      <c r="AI30" s="428"/>
      <c r="AJ30" s="428"/>
      <c r="AK30" s="428"/>
      <c r="AL30" s="428">
        <v>-133.9</v>
      </c>
      <c r="AM30" s="428"/>
      <c r="AN30" s="428"/>
      <c r="AO30" s="428"/>
      <c r="AY30" s="8"/>
      <c r="AZ30" s="23"/>
      <c r="BA30" s="8"/>
      <c r="BB30" s="23"/>
      <c r="BC30" s="8"/>
      <c r="BD30" s="23"/>
      <c r="BE30" s="23"/>
      <c r="BF30" s="23"/>
      <c r="BG30" s="23"/>
    </row>
    <row r="31" spans="3:59" ht="13.5" customHeight="1">
      <c r="C31" s="16"/>
      <c r="D31" s="16"/>
      <c r="K31" s="7"/>
      <c r="L31" s="7"/>
      <c r="M31" s="16"/>
      <c r="N31" s="16"/>
      <c r="O31" s="16"/>
      <c r="P31" s="16"/>
      <c r="Q31" s="9"/>
      <c r="R31" s="49"/>
      <c r="S31" s="49"/>
      <c r="T31" s="48"/>
      <c r="AD31" s="14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.75" customHeight="1">
      <c r="A32" s="3"/>
      <c r="C32" s="16"/>
      <c r="D32" s="16"/>
      <c r="K32" s="7"/>
      <c r="L32" s="7"/>
      <c r="M32" s="4"/>
      <c r="N32" s="16"/>
      <c r="O32" s="16"/>
      <c r="P32" s="16"/>
      <c r="Q32" s="9"/>
      <c r="R32" s="49"/>
      <c r="S32" s="49"/>
      <c r="T32" s="48"/>
      <c r="AD32" s="14"/>
      <c r="AR32" s="15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.75" customHeight="1" thickBot="1">
      <c r="A33" s="71" t="s">
        <v>328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ht="15" customHeight="1">
      <c r="A34" s="339" t="s">
        <v>83</v>
      </c>
      <c r="B34" s="280"/>
      <c r="C34" s="280"/>
      <c r="D34" s="280"/>
      <c r="E34" s="280"/>
      <c r="F34" s="280"/>
      <c r="G34" s="280"/>
      <c r="H34" s="280"/>
      <c r="I34" s="280"/>
      <c r="J34" s="280" t="s">
        <v>327</v>
      </c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1"/>
      <c r="AP34" s="17"/>
      <c r="AQ34" s="17"/>
      <c r="AR34" s="17"/>
      <c r="AS34" s="17"/>
      <c r="AT34" s="17"/>
      <c r="AU34" s="17"/>
      <c r="AV34" s="17"/>
      <c r="AW34" s="17"/>
      <c r="AX34" s="17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 ht="15" customHeight="1">
      <c r="A35" s="337"/>
      <c r="B35" s="267"/>
      <c r="C35" s="267"/>
      <c r="D35" s="267"/>
      <c r="E35" s="267"/>
      <c r="F35" s="267"/>
      <c r="G35" s="267"/>
      <c r="H35" s="267"/>
      <c r="I35" s="267"/>
      <c r="J35" s="267" t="s">
        <v>326</v>
      </c>
      <c r="K35" s="267"/>
      <c r="L35" s="267"/>
      <c r="M35" s="267"/>
      <c r="N35" s="267"/>
      <c r="O35" s="267"/>
      <c r="P35" s="267"/>
      <c r="Q35" s="267"/>
      <c r="R35" s="267" t="s">
        <v>325</v>
      </c>
      <c r="S35" s="267"/>
      <c r="T35" s="267"/>
      <c r="U35" s="267"/>
      <c r="V35" s="267"/>
      <c r="W35" s="267"/>
      <c r="X35" s="267"/>
      <c r="Y35" s="267"/>
      <c r="Z35" s="267" t="s">
        <v>324</v>
      </c>
      <c r="AA35" s="267"/>
      <c r="AB35" s="267"/>
      <c r="AC35" s="267"/>
      <c r="AD35" s="267"/>
      <c r="AE35" s="267"/>
      <c r="AF35" s="267"/>
      <c r="AG35" s="267"/>
      <c r="AH35" s="267" t="s">
        <v>323</v>
      </c>
      <c r="AI35" s="267"/>
      <c r="AJ35" s="267"/>
      <c r="AK35" s="267"/>
      <c r="AL35" s="267"/>
      <c r="AM35" s="267"/>
      <c r="AN35" s="267"/>
      <c r="AO35" s="268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0" ht="15" customHeight="1">
      <c r="A36" s="337"/>
      <c r="B36" s="267"/>
      <c r="C36" s="267"/>
      <c r="D36" s="267"/>
      <c r="E36" s="267"/>
      <c r="F36" s="267"/>
      <c r="G36" s="267"/>
      <c r="H36" s="267"/>
      <c r="I36" s="267"/>
      <c r="J36" s="267" t="s">
        <v>4</v>
      </c>
      <c r="K36" s="267"/>
      <c r="L36" s="267"/>
      <c r="M36" s="267"/>
      <c r="N36" s="267" t="s">
        <v>5</v>
      </c>
      <c r="O36" s="267"/>
      <c r="P36" s="267"/>
      <c r="Q36" s="267"/>
      <c r="R36" s="267" t="s">
        <v>4</v>
      </c>
      <c r="S36" s="267"/>
      <c r="T36" s="267"/>
      <c r="U36" s="267"/>
      <c r="V36" s="267" t="s">
        <v>5</v>
      </c>
      <c r="W36" s="267"/>
      <c r="X36" s="267"/>
      <c r="Y36" s="267"/>
      <c r="Z36" s="267" t="s">
        <v>4</v>
      </c>
      <c r="AA36" s="267"/>
      <c r="AB36" s="267"/>
      <c r="AC36" s="267"/>
      <c r="AD36" s="267" t="s">
        <v>5</v>
      </c>
      <c r="AE36" s="267"/>
      <c r="AF36" s="267"/>
      <c r="AG36" s="267"/>
      <c r="AH36" s="267" t="s">
        <v>4</v>
      </c>
      <c r="AI36" s="267"/>
      <c r="AJ36" s="267"/>
      <c r="AK36" s="267"/>
      <c r="AL36" s="267" t="s">
        <v>5</v>
      </c>
      <c r="AM36" s="267"/>
      <c r="AN36" s="267"/>
      <c r="AO36" s="268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41" ht="15" customHeight="1">
      <c r="A37" s="395" t="s">
        <v>322</v>
      </c>
      <c r="B37" s="395"/>
      <c r="C37" s="395"/>
      <c r="D37" s="395"/>
      <c r="E37" s="395"/>
      <c r="F37" s="395"/>
      <c r="G37" s="395"/>
      <c r="H37" s="395"/>
      <c r="I37" s="335"/>
      <c r="J37" s="425">
        <v>21.5</v>
      </c>
      <c r="K37" s="423"/>
      <c r="L37" s="423"/>
      <c r="M37" s="423"/>
      <c r="N37" s="423">
        <v>20.9</v>
      </c>
      <c r="O37" s="423"/>
      <c r="P37" s="423"/>
      <c r="Q37" s="423"/>
      <c r="R37" s="423">
        <v>24.7</v>
      </c>
      <c r="S37" s="423"/>
      <c r="T37" s="423"/>
      <c r="U37" s="423"/>
      <c r="V37" s="423">
        <v>23.7</v>
      </c>
      <c r="W37" s="423"/>
      <c r="X37" s="423"/>
      <c r="Y37" s="423"/>
      <c r="Z37" s="423">
        <v>28.2</v>
      </c>
      <c r="AA37" s="423"/>
      <c r="AB37" s="423"/>
      <c r="AC37" s="423"/>
      <c r="AD37" s="423">
        <v>26.8</v>
      </c>
      <c r="AE37" s="423"/>
      <c r="AF37" s="423"/>
      <c r="AG37" s="423"/>
      <c r="AH37" s="423">
        <v>31.6</v>
      </c>
      <c r="AI37" s="423"/>
      <c r="AJ37" s="423"/>
      <c r="AK37" s="423"/>
      <c r="AL37" s="423">
        <v>30</v>
      </c>
      <c r="AM37" s="423"/>
      <c r="AN37" s="423"/>
      <c r="AO37" s="423"/>
    </row>
    <row r="38" spans="1:41" ht="15" customHeight="1">
      <c r="A38" s="342"/>
      <c r="B38" s="342"/>
      <c r="C38" s="342"/>
      <c r="D38" s="342"/>
      <c r="E38" s="342"/>
      <c r="F38" s="342"/>
      <c r="G38" s="342"/>
      <c r="H38" s="342"/>
      <c r="I38" s="273"/>
      <c r="J38" s="426">
        <v>-21.3</v>
      </c>
      <c r="K38" s="424"/>
      <c r="L38" s="424"/>
      <c r="M38" s="424"/>
      <c r="N38" s="424">
        <v>-20.9</v>
      </c>
      <c r="O38" s="424"/>
      <c r="P38" s="424"/>
      <c r="Q38" s="424"/>
      <c r="R38" s="424">
        <v>-23.9</v>
      </c>
      <c r="S38" s="424"/>
      <c r="T38" s="424"/>
      <c r="U38" s="424"/>
      <c r="V38" s="424">
        <v>-23.4</v>
      </c>
      <c r="W38" s="424"/>
      <c r="X38" s="424"/>
      <c r="Y38" s="424"/>
      <c r="Z38" s="424">
        <v>-27.6</v>
      </c>
      <c r="AA38" s="424"/>
      <c r="AB38" s="424"/>
      <c r="AC38" s="424"/>
      <c r="AD38" s="424">
        <v>-26.2</v>
      </c>
      <c r="AE38" s="424"/>
      <c r="AF38" s="424"/>
      <c r="AG38" s="424"/>
      <c r="AH38" s="424">
        <v>-30.6</v>
      </c>
      <c r="AI38" s="424"/>
      <c r="AJ38" s="424"/>
      <c r="AK38" s="424"/>
      <c r="AL38" s="424">
        <v>-30.1</v>
      </c>
      <c r="AM38" s="424"/>
      <c r="AN38" s="424"/>
      <c r="AO38" s="424"/>
    </row>
    <row r="39" spans="1:41" ht="15" customHeight="1">
      <c r="A39" s="259" t="s">
        <v>321</v>
      </c>
      <c r="B39" s="259"/>
      <c r="C39" s="259"/>
      <c r="D39" s="259"/>
      <c r="E39" s="259"/>
      <c r="F39" s="259"/>
      <c r="G39" s="259"/>
      <c r="H39" s="259"/>
      <c r="I39" s="260"/>
      <c r="J39" s="425">
        <v>21.5</v>
      </c>
      <c r="K39" s="423"/>
      <c r="L39" s="423"/>
      <c r="M39" s="423"/>
      <c r="N39" s="423">
        <v>21</v>
      </c>
      <c r="O39" s="423"/>
      <c r="P39" s="423"/>
      <c r="Q39" s="423"/>
      <c r="R39" s="423">
        <v>24.2</v>
      </c>
      <c r="S39" s="423"/>
      <c r="T39" s="423"/>
      <c r="U39" s="423"/>
      <c r="V39" s="423">
        <v>23.6</v>
      </c>
      <c r="W39" s="423"/>
      <c r="X39" s="423"/>
      <c r="Y39" s="423"/>
      <c r="Z39" s="423">
        <v>27.7</v>
      </c>
      <c r="AA39" s="423"/>
      <c r="AB39" s="423"/>
      <c r="AC39" s="423"/>
      <c r="AD39" s="423">
        <v>26.6</v>
      </c>
      <c r="AE39" s="423"/>
      <c r="AF39" s="423"/>
      <c r="AG39" s="423"/>
      <c r="AH39" s="423">
        <v>31.7</v>
      </c>
      <c r="AI39" s="423"/>
      <c r="AJ39" s="423"/>
      <c r="AK39" s="423"/>
      <c r="AL39" s="423">
        <v>30.6</v>
      </c>
      <c r="AM39" s="423"/>
      <c r="AN39" s="423"/>
      <c r="AO39" s="423"/>
    </row>
    <row r="40" spans="1:41" ht="15" customHeight="1">
      <c r="A40" s="342"/>
      <c r="B40" s="342"/>
      <c r="C40" s="342"/>
      <c r="D40" s="342"/>
      <c r="E40" s="342"/>
      <c r="F40" s="342"/>
      <c r="G40" s="342"/>
      <c r="H40" s="342"/>
      <c r="I40" s="273"/>
      <c r="J40" s="424">
        <v>-21.5</v>
      </c>
      <c r="K40" s="424"/>
      <c r="L40" s="424"/>
      <c r="M40" s="424"/>
      <c r="N40" s="424">
        <v>-20.9</v>
      </c>
      <c r="O40" s="424"/>
      <c r="P40" s="424"/>
      <c r="Q40" s="424"/>
      <c r="R40" s="424">
        <v>-24.2</v>
      </c>
      <c r="S40" s="424"/>
      <c r="T40" s="424"/>
      <c r="U40" s="424"/>
      <c r="V40" s="424">
        <v>-23.4</v>
      </c>
      <c r="W40" s="424"/>
      <c r="X40" s="424"/>
      <c r="Y40" s="424"/>
      <c r="Z40" s="424">
        <v>-27.3</v>
      </c>
      <c r="AA40" s="424"/>
      <c r="AB40" s="424"/>
      <c r="AC40" s="424"/>
      <c r="AD40" s="424">
        <v>-26.6</v>
      </c>
      <c r="AE40" s="424"/>
      <c r="AF40" s="424"/>
      <c r="AG40" s="424"/>
      <c r="AH40" s="424">
        <v>-31.2</v>
      </c>
      <c r="AI40" s="424"/>
      <c r="AJ40" s="424"/>
      <c r="AK40" s="424"/>
      <c r="AL40" s="424">
        <v>-29.9</v>
      </c>
      <c r="AM40" s="424"/>
      <c r="AN40" s="424"/>
      <c r="AO40" s="424"/>
    </row>
    <row r="41" spans="1:41" ht="15" customHeight="1">
      <c r="A41" s="259" t="s">
        <v>320</v>
      </c>
      <c r="B41" s="259"/>
      <c r="C41" s="259"/>
      <c r="D41" s="259"/>
      <c r="E41" s="259"/>
      <c r="F41" s="259"/>
      <c r="G41" s="259"/>
      <c r="H41" s="259"/>
      <c r="I41" s="260"/>
      <c r="J41" s="425">
        <v>21.5</v>
      </c>
      <c r="K41" s="423"/>
      <c r="L41" s="423"/>
      <c r="M41" s="423"/>
      <c r="N41" s="423">
        <v>20.7</v>
      </c>
      <c r="O41" s="423"/>
      <c r="P41" s="423"/>
      <c r="Q41" s="423"/>
      <c r="R41" s="423">
        <v>23.9</v>
      </c>
      <c r="S41" s="423"/>
      <c r="T41" s="423"/>
      <c r="U41" s="423"/>
      <c r="V41" s="423">
        <v>23.4</v>
      </c>
      <c r="W41" s="423"/>
      <c r="X41" s="423"/>
      <c r="Y41" s="423"/>
      <c r="Z41" s="423">
        <v>27.3</v>
      </c>
      <c r="AA41" s="423"/>
      <c r="AB41" s="423"/>
      <c r="AC41" s="423"/>
      <c r="AD41" s="423">
        <v>26.8</v>
      </c>
      <c r="AE41" s="423"/>
      <c r="AF41" s="423"/>
      <c r="AG41" s="423"/>
      <c r="AH41" s="423">
        <v>31.2</v>
      </c>
      <c r="AI41" s="423"/>
      <c r="AJ41" s="423"/>
      <c r="AK41" s="423"/>
      <c r="AL41" s="423">
        <v>30.3</v>
      </c>
      <c r="AM41" s="423"/>
      <c r="AN41" s="423"/>
      <c r="AO41" s="423"/>
    </row>
    <row r="42" spans="1:41" ht="15" customHeight="1">
      <c r="A42" s="342"/>
      <c r="B42" s="342"/>
      <c r="C42" s="342"/>
      <c r="D42" s="342"/>
      <c r="E42" s="342"/>
      <c r="F42" s="342"/>
      <c r="G42" s="342"/>
      <c r="H42" s="342"/>
      <c r="I42" s="273"/>
      <c r="J42" s="426">
        <v>-21.6</v>
      </c>
      <c r="K42" s="424"/>
      <c r="L42" s="424"/>
      <c r="M42" s="424"/>
      <c r="N42" s="424">
        <v>-20.8</v>
      </c>
      <c r="O42" s="424"/>
      <c r="P42" s="424"/>
      <c r="Q42" s="424"/>
      <c r="R42" s="424">
        <v>-24.3</v>
      </c>
      <c r="S42" s="424"/>
      <c r="T42" s="424"/>
      <c r="U42" s="424"/>
      <c r="V42" s="424">
        <v>-23.6</v>
      </c>
      <c r="W42" s="424"/>
      <c r="X42" s="424"/>
      <c r="Y42" s="424"/>
      <c r="Z42" s="424">
        <v>-27.2</v>
      </c>
      <c r="AA42" s="424"/>
      <c r="AB42" s="424"/>
      <c r="AC42" s="424"/>
      <c r="AD42" s="424">
        <v>-26.4</v>
      </c>
      <c r="AE42" s="424"/>
      <c r="AF42" s="424"/>
      <c r="AG42" s="424"/>
      <c r="AH42" s="424">
        <v>-30.5</v>
      </c>
      <c r="AI42" s="424"/>
      <c r="AJ42" s="424"/>
      <c r="AK42" s="424"/>
      <c r="AL42" s="424">
        <v>-30</v>
      </c>
      <c r="AM42" s="424"/>
      <c r="AN42" s="424"/>
      <c r="AO42" s="424"/>
    </row>
    <row r="43" spans="1:41" ht="15" customHeight="1">
      <c r="A43" s="259" t="s">
        <v>319</v>
      </c>
      <c r="B43" s="259"/>
      <c r="C43" s="259"/>
      <c r="D43" s="259"/>
      <c r="E43" s="259"/>
      <c r="F43" s="259"/>
      <c r="G43" s="259"/>
      <c r="H43" s="259"/>
      <c r="I43" s="260"/>
      <c r="J43" s="425">
        <v>21.4</v>
      </c>
      <c r="K43" s="423"/>
      <c r="L43" s="423"/>
      <c r="M43" s="423"/>
      <c r="N43" s="423">
        <v>20.9</v>
      </c>
      <c r="O43" s="423"/>
      <c r="P43" s="423"/>
      <c r="Q43" s="423"/>
      <c r="R43" s="423">
        <v>24.3</v>
      </c>
      <c r="S43" s="423"/>
      <c r="T43" s="423"/>
      <c r="U43" s="423"/>
      <c r="V43" s="423">
        <v>23.2</v>
      </c>
      <c r="W43" s="423"/>
      <c r="X43" s="423"/>
      <c r="Y43" s="423"/>
      <c r="Z43" s="423">
        <v>27</v>
      </c>
      <c r="AA43" s="423"/>
      <c r="AB43" s="423"/>
      <c r="AC43" s="423"/>
      <c r="AD43" s="423">
        <v>26.3</v>
      </c>
      <c r="AE43" s="423"/>
      <c r="AF43" s="423"/>
      <c r="AG43" s="423"/>
      <c r="AH43" s="423">
        <v>30.3</v>
      </c>
      <c r="AI43" s="423"/>
      <c r="AJ43" s="423"/>
      <c r="AK43" s="423"/>
      <c r="AL43" s="423">
        <v>30</v>
      </c>
      <c r="AM43" s="423"/>
      <c r="AN43" s="423"/>
      <c r="AO43" s="423"/>
    </row>
    <row r="44" spans="1:41" ht="15" customHeight="1">
      <c r="A44" s="342"/>
      <c r="B44" s="342"/>
      <c r="C44" s="342"/>
      <c r="D44" s="342"/>
      <c r="E44" s="342"/>
      <c r="F44" s="342"/>
      <c r="G44" s="342"/>
      <c r="H44" s="342"/>
      <c r="I44" s="273"/>
      <c r="J44" s="424">
        <v>-21.7</v>
      </c>
      <c r="K44" s="424"/>
      <c r="L44" s="424"/>
      <c r="M44" s="424"/>
      <c r="N44" s="424">
        <v>-21.2</v>
      </c>
      <c r="O44" s="424"/>
      <c r="P44" s="424"/>
      <c r="Q44" s="424"/>
      <c r="R44" s="424">
        <v>-24.2</v>
      </c>
      <c r="S44" s="424"/>
      <c r="T44" s="424"/>
      <c r="U44" s="424"/>
      <c r="V44" s="424">
        <v>-23.5</v>
      </c>
      <c r="W44" s="424"/>
      <c r="X44" s="424"/>
      <c r="Y44" s="424"/>
      <c r="Z44" s="424">
        <v>-27.4</v>
      </c>
      <c r="AA44" s="424"/>
      <c r="AB44" s="424"/>
      <c r="AC44" s="424"/>
      <c r="AD44" s="424">
        <v>-26.4</v>
      </c>
      <c r="AE44" s="424"/>
      <c r="AF44" s="424"/>
      <c r="AG44" s="424"/>
      <c r="AH44" s="424">
        <v>-30.5</v>
      </c>
      <c r="AI44" s="424"/>
      <c r="AJ44" s="424"/>
      <c r="AK44" s="424"/>
      <c r="AL44" s="424">
        <v>-30.2</v>
      </c>
      <c r="AM44" s="424"/>
      <c r="AN44" s="424"/>
      <c r="AO44" s="424"/>
    </row>
    <row r="45" spans="1:41" ht="15" customHeight="1">
      <c r="A45" s="429" t="s">
        <v>318</v>
      </c>
      <c r="B45" s="429"/>
      <c r="C45" s="429"/>
      <c r="D45" s="429"/>
      <c r="E45" s="429"/>
      <c r="F45" s="429"/>
      <c r="G45" s="429"/>
      <c r="H45" s="429"/>
      <c r="I45" s="430"/>
      <c r="J45" s="432">
        <v>21.3</v>
      </c>
      <c r="K45" s="427"/>
      <c r="L45" s="427"/>
      <c r="M45" s="427"/>
      <c r="N45" s="427">
        <v>20.8</v>
      </c>
      <c r="O45" s="427"/>
      <c r="P45" s="427"/>
      <c r="Q45" s="427"/>
      <c r="R45" s="427">
        <v>23.9</v>
      </c>
      <c r="S45" s="427"/>
      <c r="T45" s="427"/>
      <c r="U45" s="427"/>
      <c r="V45" s="427">
        <v>23.3</v>
      </c>
      <c r="W45" s="427"/>
      <c r="X45" s="427"/>
      <c r="Y45" s="427"/>
      <c r="Z45" s="427">
        <v>27.1</v>
      </c>
      <c r="AA45" s="427"/>
      <c r="AB45" s="427"/>
      <c r="AC45" s="427"/>
      <c r="AD45" s="427">
        <v>26.3</v>
      </c>
      <c r="AE45" s="427"/>
      <c r="AF45" s="427"/>
      <c r="AG45" s="427"/>
      <c r="AH45" s="427">
        <v>30.7</v>
      </c>
      <c r="AI45" s="427"/>
      <c r="AJ45" s="427"/>
      <c r="AK45" s="427"/>
      <c r="AL45" s="427">
        <v>29.4</v>
      </c>
      <c r="AM45" s="427"/>
      <c r="AN45" s="427"/>
      <c r="AO45" s="427"/>
    </row>
    <row r="46" spans="1:41" ht="15" customHeight="1">
      <c r="A46" s="345"/>
      <c r="B46" s="345"/>
      <c r="C46" s="345"/>
      <c r="D46" s="345"/>
      <c r="E46" s="345"/>
      <c r="F46" s="345"/>
      <c r="G46" s="345"/>
      <c r="H46" s="345"/>
      <c r="I46" s="275"/>
      <c r="J46" s="431">
        <v>-21.2</v>
      </c>
      <c r="K46" s="428"/>
      <c r="L46" s="428"/>
      <c r="M46" s="428"/>
      <c r="N46" s="428">
        <v>-21.1</v>
      </c>
      <c r="O46" s="428"/>
      <c r="P46" s="428"/>
      <c r="Q46" s="428"/>
      <c r="R46" s="428">
        <v>-24.1</v>
      </c>
      <c r="S46" s="428"/>
      <c r="T46" s="428"/>
      <c r="U46" s="428"/>
      <c r="V46" s="428">
        <v>-23.1</v>
      </c>
      <c r="W46" s="428"/>
      <c r="X46" s="428"/>
      <c r="Y46" s="428"/>
      <c r="Z46" s="428">
        <v>-27.1</v>
      </c>
      <c r="AA46" s="428"/>
      <c r="AB46" s="428"/>
      <c r="AC46" s="428"/>
      <c r="AD46" s="428">
        <v>-26.3</v>
      </c>
      <c r="AE46" s="428"/>
      <c r="AF46" s="428"/>
      <c r="AG46" s="428"/>
      <c r="AH46" s="428">
        <v>-30.6</v>
      </c>
      <c r="AI46" s="428"/>
      <c r="AJ46" s="428"/>
      <c r="AK46" s="428"/>
      <c r="AL46" s="428">
        <v>-29.9</v>
      </c>
      <c r="AM46" s="428"/>
      <c r="AN46" s="428"/>
      <c r="AO46" s="428"/>
    </row>
    <row r="47" spans="1:17" ht="13.5" customHeight="1">
      <c r="A47" s="133" t="s">
        <v>317</v>
      </c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1:17" ht="13.5" customHeight="1">
      <c r="A48" s="54" t="s">
        <v>316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8"/>
      <c r="G49" s="28"/>
      <c r="H49" s="5"/>
      <c r="I49" s="16"/>
      <c r="J49" s="16"/>
      <c r="K49" s="7"/>
      <c r="L49" s="7"/>
      <c r="M49" s="28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94"/>
      <c r="I50" s="14"/>
      <c r="J50" s="14"/>
      <c r="K50" s="7"/>
      <c r="L50" s="7"/>
      <c r="M50" s="28"/>
      <c r="N50" s="16"/>
      <c r="O50" s="28"/>
      <c r="P50" s="28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94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4.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mergeCells count="285">
    <mergeCell ref="Z45:AC45"/>
    <mergeCell ref="AD45:AG45"/>
    <mergeCell ref="V45:Y45"/>
    <mergeCell ref="AH45:AK45"/>
    <mergeCell ref="A46:I46"/>
    <mergeCell ref="J46:M46"/>
    <mergeCell ref="N46:Q46"/>
    <mergeCell ref="R46:U46"/>
    <mergeCell ref="A45:I45"/>
    <mergeCell ref="J45:M45"/>
    <mergeCell ref="N45:Q45"/>
    <mergeCell ref="R45:U45"/>
    <mergeCell ref="AL45:AO45"/>
    <mergeCell ref="AL46:AO46"/>
    <mergeCell ref="V46:Y46"/>
    <mergeCell ref="Z46:AC46"/>
    <mergeCell ref="AD46:AG46"/>
    <mergeCell ref="AH46:AK46"/>
    <mergeCell ref="A41:I41"/>
    <mergeCell ref="J41:M41"/>
    <mergeCell ref="N41:Q41"/>
    <mergeCell ref="R41:U41"/>
    <mergeCell ref="A42:I42"/>
    <mergeCell ref="J42:M42"/>
    <mergeCell ref="N42:Q42"/>
    <mergeCell ref="R42:U42"/>
    <mergeCell ref="AL41:AO41"/>
    <mergeCell ref="V42:Y42"/>
    <mergeCell ref="Z42:AC42"/>
    <mergeCell ref="AD42:AG42"/>
    <mergeCell ref="AH42:AK42"/>
    <mergeCell ref="AL42:AO42"/>
    <mergeCell ref="V41:Y41"/>
    <mergeCell ref="Z41:AC41"/>
    <mergeCell ref="AD41:AG41"/>
    <mergeCell ref="AH41:AK41"/>
    <mergeCell ref="AD39:AG39"/>
    <mergeCell ref="AH39:AK39"/>
    <mergeCell ref="A40:I40"/>
    <mergeCell ref="J40:M40"/>
    <mergeCell ref="N40:Q40"/>
    <mergeCell ref="R40:U40"/>
    <mergeCell ref="A39:I39"/>
    <mergeCell ref="J39:M39"/>
    <mergeCell ref="N39:Q39"/>
    <mergeCell ref="R39:U39"/>
    <mergeCell ref="N37:Q37"/>
    <mergeCell ref="R37:U37"/>
    <mergeCell ref="AL39:AO39"/>
    <mergeCell ref="V40:Y40"/>
    <mergeCell ref="Z40:AC40"/>
    <mergeCell ref="AD40:AG40"/>
    <mergeCell ref="AH40:AK40"/>
    <mergeCell ref="AL40:AO40"/>
    <mergeCell ref="V39:Y39"/>
    <mergeCell ref="Z39:AC39"/>
    <mergeCell ref="AL37:AO37"/>
    <mergeCell ref="Z37:AC37"/>
    <mergeCell ref="AD37:AG37"/>
    <mergeCell ref="AH37:AK37"/>
    <mergeCell ref="A38:I38"/>
    <mergeCell ref="J38:M38"/>
    <mergeCell ref="N38:Q38"/>
    <mergeCell ref="R38:U38"/>
    <mergeCell ref="A37:I37"/>
    <mergeCell ref="J37:M37"/>
    <mergeCell ref="V38:Y38"/>
    <mergeCell ref="Z38:AC38"/>
    <mergeCell ref="AD38:AG38"/>
    <mergeCell ref="AH38:AK38"/>
    <mergeCell ref="AD36:AG36"/>
    <mergeCell ref="AH36:AK36"/>
    <mergeCell ref="AL38:AO38"/>
    <mergeCell ref="V37:Y37"/>
    <mergeCell ref="N29:Q29"/>
    <mergeCell ref="R29:U29"/>
    <mergeCell ref="V29:Y29"/>
    <mergeCell ref="Z36:AC36"/>
    <mergeCell ref="Z30:AC30"/>
    <mergeCell ref="AD30:AG30"/>
    <mergeCell ref="AL30:AO30"/>
    <mergeCell ref="AH30:AK30"/>
    <mergeCell ref="A29:I29"/>
    <mergeCell ref="J36:M36"/>
    <mergeCell ref="N36:Q36"/>
    <mergeCell ref="R36:U36"/>
    <mergeCell ref="A30:I30"/>
    <mergeCell ref="J30:M30"/>
    <mergeCell ref="N30:Q30"/>
    <mergeCell ref="R30:U30"/>
    <mergeCell ref="J29:M29"/>
    <mergeCell ref="A34:I36"/>
    <mergeCell ref="V36:Y36"/>
    <mergeCell ref="V28:Y28"/>
    <mergeCell ref="Z28:AC28"/>
    <mergeCell ref="J34:AO34"/>
    <mergeCell ref="J35:Q35"/>
    <mergeCell ref="R35:Y35"/>
    <mergeCell ref="Z35:AG35"/>
    <mergeCell ref="AL36:AO36"/>
    <mergeCell ref="AH35:AO35"/>
    <mergeCell ref="AL29:AO29"/>
    <mergeCell ref="AH29:AK29"/>
    <mergeCell ref="AL28:AO28"/>
    <mergeCell ref="AH26:AK26"/>
    <mergeCell ref="AH28:AK28"/>
    <mergeCell ref="V30:Y30"/>
    <mergeCell ref="N26:Q26"/>
    <mergeCell ref="R26:U26"/>
    <mergeCell ref="AD29:AG29"/>
    <mergeCell ref="V26:Y26"/>
    <mergeCell ref="AD28:AG28"/>
    <mergeCell ref="Z29:AC29"/>
    <mergeCell ref="Z26:AC26"/>
    <mergeCell ref="A28:I28"/>
    <mergeCell ref="J28:M28"/>
    <mergeCell ref="N28:Q28"/>
    <mergeCell ref="AL26:AO26"/>
    <mergeCell ref="AH27:AK27"/>
    <mergeCell ref="AL27:AO27"/>
    <mergeCell ref="R28:U28"/>
    <mergeCell ref="AD26:AG26"/>
    <mergeCell ref="A26:I26"/>
    <mergeCell ref="J26:M26"/>
    <mergeCell ref="AH25:AK25"/>
    <mergeCell ref="V25:Y25"/>
    <mergeCell ref="A25:I25"/>
    <mergeCell ref="J25:M25"/>
    <mergeCell ref="N25:Q25"/>
    <mergeCell ref="R25:U25"/>
    <mergeCell ref="Z23:AC23"/>
    <mergeCell ref="AD23:AG23"/>
    <mergeCell ref="AL25:AO25"/>
    <mergeCell ref="V24:Y24"/>
    <mergeCell ref="Z24:AC24"/>
    <mergeCell ref="AD24:AG24"/>
    <mergeCell ref="AH24:AK24"/>
    <mergeCell ref="AL24:AO24"/>
    <mergeCell ref="Z25:AC25"/>
    <mergeCell ref="AD25:AG25"/>
    <mergeCell ref="V23:Y23"/>
    <mergeCell ref="A24:I24"/>
    <mergeCell ref="J24:M24"/>
    <mergeCell ref="N24:Q24"/>
    <mergeCell ref="R24:U24"/>
    <mergeCell ref="A23:I23"/>
    <mergeCell ref="J23:M23"/>
    <mergeCell ref="N23:Q23"/>
    <mergeCell ref="R23:U23"/>
    <mergeCell ref="AL23:AO23"/>
    <mergeCell ref="AH21:AK21"/>
    <mergeCell ref="AL21:AO21"/>
    <mergeCell ref="AD22:AG22"/>
    <mergeCell ref="AH22:AK22"/>
    <mergeCell ref="AL22:AO22"/>
    <mergeCell ref="AH23:AK23"/>
    <mergeCell ref="A21:I21"/>
    <mergeCell ref="J21:M21"/>
    <mergeCell ref="N21:Q21"/>
    <mergeCell ref="R21:U21"/>
    <mergeCell ref="A22:I22"/>
    <mergeCell ref="J22:M22"/>
    <mergeCell ref="N22:Q22"/>
    <mergeCell ref="R22:U22"/>
    <mergeCell ref="AM11:AO11"/>
    <mergeCell ref="V22:Y22"/>
    <mergeCell ref="V21:Y21"/>
    <mergeCell ref="Z22:AC22"/>
    <mergeCell ref="Z21:AC21"/>
    <mergeCell ref="AD21:AG21"/>
    <mergeCell ref="J20:M20"/>
    <mergeCell ref="N20:Q20"/>
    <mergeCell ref="AH20:AK20"/>
    <mergeCell ref="AL20:AO20"/>
    <mergeCell ref="J19:Q19"/>
    <mergeCell ref="R19:Y19"/>
    <mergeCell ref="Z19:AG19"/>
    <mergeCell ref="AH19:AO19"/>
    <mergeCell ref="AA10:AC10"/>
    <mergeCell ref="AD10:AF10"/>
    <mergeCell ref="A11:H11"/>
    <mergeCell ref="I11:K11"/>
    <mergeCell ref="L11:N11"/>
    <mergeCell ref="O11:Q11"/>
    <mergeCell ref="AG11:AI11"/>
    <mergeCell ref="AJ11:AL11"/>
    <mergeCell ref="AG9:AI9"/>
    <mergeCell ref="AJ9:AL9"/>
    <mergeCell ref="AJ10:AL10"/>
    <mergeCell ref="R20:U20"/>
    <mergeCell ref="V20:Y20"/>
    <mergeCell ref="AD20:AG20"/>
    <mergeCell ref="AA11:AC11"/>
    <mergeCell ref="AD11:AF11"/>
    <mergeCell ref="AA9:AC9"/>
    <mergeCell ref="AD9:AF9"/>
    <mergeCell ref="AA8:AC8"/>
    <mergeCell ref="AD8:AF8"/>
    <mergeCell ref="A18:I20"/>
    <mergeCell ref="J18:AO18"/>
    <mergeCell ref="AM9:AO9"/>
    <mergeCell ref="R11:T11"/>
    <mergeCell ref="U11:W11"/>
    <mergeCell ref="X11:Z11"/>
    <mergeCell ref="A8:H8"/>
    <mergeCell ref="I8:K8"/>
    <mergeCell ref="L8:N8"/>
    <mergeCell ref="X9:Z9"/>
    <mergeCell ref="A9:H9"/>
    <mergeCell ref="I9:K9"/>
    <mergeCell ref="L9:N9"/>
    <mergeCell ref="O9:Q9"/>
    <mergeCell ref="R9:T9"/>
    <mergeCell ref="U9:W9"/>
    <mergeCell ref="U7:W7"/>
    <mergeCell ref="AM8:AO8"/>
    <mergeCell ref="AG7:AI7"/>
    <mergeCell ref="AJ7:AL7"/>
    <mergeCell ref="AM7:AO7"/>
    <mergeCell ref="AG8:AI8"/>
    <mergeCell ref="AJ8:AL8"/>
    <mergeCell ref="X8:Z8"/>
    <mergeCell ref="AD6:AF6"/>
    <mergeCell ref="AG6:AI6"/>
    <mergeCell ref="AJ6:AL6"/>
    <mergeCell ref="AD5:AL5"/>
    <mergeCell ref="AM5:AO6"/>
    <mergeCell ref="AA7:AC7"/>
    <mergeCell ref="AD7:AF7"/>
    <mergeCell ref="U8:W8"/>
    <mergeCell ref="O7:Q7"/>
    <mergeCell ref="A10:H10"/>
    <mergeCell ref="I10:K10"/>
    <mergeCell ref="L10:N10"/>
    <mergeCell ref="A1:AO1"/>
    <mergeCell ref="A4:H6"/>
    <mergeCell ref="I4:T5"/>
    <mergeCell ref="U4:AC5"/>
    <mergeCell ref="AD4:AO4"/>
    <mergeCell ref="U10:W10"/>
    <mergeCell ref="R10:T10"/>
    <mergeCell ref="X7:Z7"/>
    <mergeCell ref="R7:T7"/>
    <mergeCell ref="O10:Q10"/>
    <mergeCell ref="A7:H7"/>
    <mergeCell ref="I7:K7"/>
    <mergeCell ref="X10:Z10"/>
    <mergeCell ref="O8:Q8"/>
    <mergeCell ref="R8:T8"/>
    <mergeCell ref="Z20:AC20"/>
    <mergeCell ref="AG10:AI10"/>
    <mergeCell ref="I6:K6"/>
    <mergeCell ref="L6:N6"/>
    <mergeCell ref="O6:Q6"/>
    <mergeCell ref="AA6:AC6"/>
    <mergeCell ref="R6:T6"/>
    <mergeCell ref="U6:W6"/>
    <mergeCell ref="X6:Z6"/>
    <mergeCell ref="L7:N7"/>
    <mergeCell ref="N43:Q43"/>
    <mergeCell ref="R43:U43"/>
    <mergeCell ref="AM10:AO10"/>
    <mergeCell ref="A27:I27"/>
    <mergeCell ref="J27:M27"/>
    <mergeCell ref="N27:Q27"/>
    <mergeCell ref="R27:U27"/>
    <mergeCell ref="V27:Y27"/>
    <mergeCell ref="Z27:AC27"/>
    <mergeCell ref="AD27:AG27"/>
    <mergeCell ref="AD43:AG43"/>
    <mergeCell ref="AH43:AK43"/>
    <mergeCell ref="AL43:AO43"/>
    <mergeCell ref="AD44:AG44"/>
    <mergeCell ref="AH44:AK44"/>
    <mergeCell ref="AL44:AO44"/>
    <mergeCell ref="V43:Y43"/>
    <mergeCell ref="Z43:AC43"/>
    <mergeCell ref="V44:Y44"/>
    <mergeCell ref="Z44:AC44"/>
    <mergeCell ref="A44:I44"/>
    <mergeCell ref="J44:M44"/>
    <mergeCell ref="N44:Q44"/>
    <mergeCell ref="R44:U44"/>
    <mergeCell ref="A43:I43"/>
    <mergeCell ref="J43:M43"/>
  </mergeCells>
  <printOptions/>
  <pageMargins left="0.7874015748031497" right="0.3937007874015748" top="0.7874015748031497" bottom="0.1968503937007874" header="0.3937007874015748" footer="0.1968503937007874"/>
  <pageSetup firstPageNumber="176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X64"/>
  <sheetViews>
    <sheetView zoomScalePageLayoutView="0" workbookViewId="0" topLeftCell="A1">
      <selection activeCell="R2" sqref="R2"/>
    </sheetView>
  </sheetViews>
  <sheetFormatPr defaultColWidth="15.625" defaultRowHeight="13.5"/>
  <cols>
    <col min="1" max="7" width="2.125" style="2" customWidth="1"/>
    <col min="8" max="8" width="2.125" style="25" customWidth="1"/>
    <col min="9" max="10" width="2.125" style="2" customWidth="1"/>
    <col min="11" max="12" width="2.125" style="26" customWidth="1"/>
    <col min="13" max="41" width="2.125" style="2" customWidth="1"/>
    <col min="42" max="44" width="1.75390625" style="2" customWidth="1"/>
    <col min="45" max="45" width="2.125" style="2" customWidth="1"/>
    <col min="46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8" customHeight="1">
      <c r="A1" s="270" t="s">
        <v>352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71" t="s">
        <v>201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4" t="s">
        <v>6</v>
      </c>
      <c r="AN3" s="6"/>
      <c r="AO3" s="6"/>
      <c r="AQ3" s="15"/>
      <c r="AS3" s="6"/>
      <c r="AT3" s="6"/>
      <c r="AU3" s="6"/>
      <c r="AV3" s="6"/>
      <c r="AW3" s="6"/>
      <c r="AX3" s="6"/>
    </row>
    <row r="4" spans="1:50" ht="17.25" customHeight="1">
      <c r="A4" s="339" t="s">
        <v>174</v>
      </c>
      <c r="B4" s="280"/>
      <c r="C4" s="280"/>
      <c r="D4" s="280"/>
      <c r="E4" s="280"/>
      <c r="F4" s="280"/>
      <c r="G4" s="280"/>
      <c r="H4" s="280"/>
      <c r="I4" s="280" t="s">
        <v>200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 t="s">
        <v>199</v>
      </c>
      <c r="V4" s="280"/>
      <c r="W4" s="280"/>
      <c r="X4" s="280"/>
      <c r="Y4" s="280"/>
      <c r="Z4" s="280"/>
      <c r="AA4" s="280"/>
      <c r="AB4" s="280"/>
      <c r="AC4" s="280"/>
      <c r="AD4" s="280" t="s">
        <v>198</v>
      </c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1"/>
      <c r="AP4" s="9"/>
      <c r="AQ4" s="9"/>
      <c r="AR4" s="9"/>
      <c r="AS4" s="9"/>
      <c r="AT4" s="9"/>
      <c r="AU4" s="9"/>
      <c r="AV4" s="9"/>
      <c r="AW4" s="9"/>
      <c r="AX4" s="140"/>
    </row>
    <row r="5" spans="1:50" ht="17.25" customHeight="1">
      <c r="A5" s="33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 t="s">
        <v>197</v>
      </c>
      <c r="AE5" s="267"/>
      <c r="AF5" s="267"/>
      <c r="AG5" s="267"/>
      <c r="AH5" s="267"/>
      <c r="AI5" s="267"/>
      <c r="AJ5" s="267"/>
      <c r="AK5" s="267"/>
      <c r="AL5" s="267"/>
      <c r="AM5" s="267" t="s">
        <v>339</v>
      </c>
      <c r="AN5" s="267"/>
      <c r="AO5" s="268"/>
      <c r="AP5" s="9"/>
      <c r="AQ5" s="9"/>
      <c r="AR5" s="9"/>
      <c r="AS5" s="9"/>
      <c r="AT5" s="9"/>
      <c r="AU5" s="9"/>
      <c r="AV5" s="9"/>
      <c r="AW5" s="9"/>
      <c r="AX5" s="140"/>
    </row>
    <row r="6" spans="1:50" ht="17.25" customHeight="1">
      <c r="A6" s="337"/>
      <c r="B6" s="267"/>
      <c r="C6" s="267"/>
      <c r="D6" s="267"/>
      <c r="E6" s="267"/>
      <c r="F6" s="267"/>
      <c r="G6" s="267"/>
      <c r="H6" s="267"/>
      <c r="I6" s="267" t="s">
        <v>169</v>
      </c>
      <c r="J6" s="267"/>
      <c r="K6" s="267"/>
      <c r="L6" s="267" t="s">
        <v>338</v>
      </c>
      <c r="M6" s="267"/>
      <c r="N6" s="267"/>
      <c r="O6" s="267" t="s">
        <v>337</v>
      </c>
      <c r="P6" s="267"/>
      <c r="Q6" s="267"/>
      <c r="R6" s="267" t="s">
        <v>336</v>
      </c>
      <c r="S6" s="267"/>
      <c r="T6" s="267"/>
      <c r="U6" s="267" t="s">
        <v>169</v>
      </c>
      <c r="V6" s="267"/>
      <c r="W6" s="267"/>
      <c r="X6" s="267" t="s">
        <v>4</v>
      </c>
      <c r="Y6" s="267"/>
      <c r="Z6" s="267"/>
      <c r="AA6" s="267" t="s">
        <v>5</v>
      </c>
      <c r="AB6" s="267"/>
      <c r="AC6" s="267"/>
      <c r="AD6" s="267" t="s">
        <v>169</v>
      </c>
      <c r="AE6" s="267"/>
      <c r="AF6" s="267"/>
      <c r="AG6" s="267" t="s">
        <v>4</v>
      </c>
      <c r="AH6" s="267"/>
      <c r="AI6" s="267"/>
      <c r="AJ6" s="267" t="s">
        <v>5</v>
      </c>
      <c r="AK6" s="267"/>
      <c r="AL6" s="267"/>
      <c r="AM6" s="267"/>
      <c r="AN6" s="267"/>
      <c r="AO6" s="268"/>
      <c r="AP6" s="9"/>
      <c r="AQ6" s="9"/>
      <c r="AR6" s="9"/>
      <c r="AS6" s="9"/>
      <c r="AT6" s="9"/>
      <c r="AU6" s="9"/>
      <c r="AV6" s="9"/>
      <c r="AW6" s="9"/>
      <c r="AX6" s="140"/>
    </row>
    <row r="7" spans="1:50" ht="17.25" customHeight="1">
      <c r="A7" s="335" t="s">
        <v>335</v>
      </c>
      <c r="B7" s="335"/>
      <c r="C7" s="335"/>
      <c r="D7" s="335"/>
      <c r="E7" s="335"/>
      <c r="F7" s="335"/>
      <c r="G7" s="335"/>
      <c r="H7" s="335"/>
      <c r="I7" s="266">
        <v>6</v>
      </c>
      <c r="J7" s="263"/>
      <c r="K7" s="263"/>
      <c r="L7" s="403" t="s">
        <v>57</v>
      </c>
      <c r="M7" s="403"/>
      <c r="N7" s="403"/>
      <c r="O7" s="403" t="s">
        <v>57</v>
      </c>
      <c r="P7" s="403"/>
      <c r="Q7" s="403"/>
      <c r="R7" s="263">
        <v>6</v>
      </c>
      <c r="S7" s="263"/>
      <c r="T7" s="263"/>
      <c r="U7" s="398">
        <v>746</v>
      </c>
      <c r="V7" s="398"/>
      <c r="W7" s="398"/>
      <c r="X7" s="263">
        <v>458</v>
      </c>
      <c r="Y7" s="263"/>
      <c r="Z7" s="263"/>
      <c r="AA7" s="263">
        <v>288</v>
      </c>
      <c r="AB7" s="263"/>
      <c r="AC7" s="263"/>
      <c r="AD7" s="398">
        <v>17</v>
      </c>
      <c r="AE7" s="398"/>
      <c r="AF7" s="398"/>
      <c r="AG7" s="263">
        <v>11</v>
      </c>
      <c r="AH7" s="263"/>
      <c r="AI7" s="263"/>
      <c r="AJ7" s="263">
        <v>6</v>
      </c>
      <c r="AK7" s="263"/>
      <c r="AL7" s="263"/>
      <c r="AM7" s="263">
        <v>87</v>
      </c>
      <c r="AN7" s="263"/>
      <c r="AO7" s="263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7.25" customHeight="1">
      <c r="A8" s="260" t="s">
        <v>334</v>
      </c>
      <c r="B8" s="260"/>
      <c r="C8" s="260"/>
      <c r="D8" s="260"/>
      <c r="E8" s="260"/>
      <c r="F8" s="260"/>
      <c r="G8" s="260"/>
      <c r="H8" s="260"/>
      <c r="I8" s="263">
        <v>6</v>
      </c>
      <c r="J8" s="263"/>
      <c r="K8" s="263"/>
      <c r="L8" s="403" t="s">
        <v>57</v>
      </c>
      <c r="M8" s="403"/>
      <c r="N8" s="403"/>
      <c r="O8" s="403" t="s">
        <v>57</v>
      </c>
      <c r="P8" s="403"/>
      <c r="Q8" s="403"/>
      <c r="R8" s="263">
        <v>6</v>
      </c>
      <c r="S8" s="263"/>
      <c r="T8" s="263"/>
      <c r="U8" s="398">
        <v>639</v>
      </c>
      <c r="V8" s="398"/>
      <c r="W8" s="398"/>
      <c r="X8" s="263">
        <v>424</v>
      </c>
      <c r="Y8" s="263"/>
      <c r="Z8" s="263"/>
      <c r="AA8" s="263">
        <v>215</v>
      </c>
      <c r="AB8" s="263"/>
      <c r="AC8" s="263"/>
      <c r="AD8" s="398">
        <v>13</v>
      </c>
      <c r="AE8" s="398"/>
      <c r="AF8" s="398"/>
      <c r="AG8" s="263">
        <v>8</v>
      </c>
      <c r="AH8" s="263"/>
      <c r="AI8" s="263"/>
      <c r="AJ8" s="263">
        <v>5</v>
      </c>
      <c r="AK8" s="263"/>
      <c r="AL8" s="263"/>
      <c r="AM8" s="263">
        <v>61</v>
      </c>
      <c r="AN8" s="263"/>
      <c r="AO8" s="263"/>
      <c r="AP8" s="17"/>
      <c r="AQ8" s="17"/>
      <c r="AR8" s="17"/>
      <c r="AS8" s="17"/>
      <c r="AT8" s="17"/>
      <c r="AU8" s="17"/>
      <c r="AV8" s="17"/>
      <c r="AW8" s="17"/>
      <c r="AX8" s="16"/>
    </row>
    <row r="9" spans="1:50" ht="17.25" customHeight="1">
      <c r="A9" s="259" t="s">
        <v>333</v>
      </c>
      <c r="B9" s="259"/>
      <c r="C9" s="259"/>
      <c r="D9" s="259"/>
      <c r="E9" s="259"/>
      <c r="F9" s="259"/>
      <c r="G9" s="259"/>
      <c r="H9" s="260"/>
      <c r="I9" s="263">
        <v>7</v>
      </c>
      <c r="J9" s="263"/>
      <c r="K9" s="263"/>
      <c r="L9" s="403" t="s">
        <v>57</v>
      </c>
      <c r="M9" s="403"/>
      <c r="N9" s="403"/>
      <c r="O9" s="403" t="s">
        <v>57</v>
      </c>
      <c r="P9" s="403"/>
      <c r="Q9" s="403"/>
      <c r="R9" s="263">
        <v>7</v>
      </c>
      <c r="S9" s="263"/>
      <c r="T9" s="263"/>
      <c r="U9" s="398">
        <v>1273</v>
      </c>
      <c r="V9" s="398"/>
      <c r="W9" s="398"/>
      <c r="X9" s="263">
        <v>898</v>
      </c>
      <c r="Y9" s="263"/>
      <c r="Z9" s="263"/>
      <c r="AA9" s="263">
        <v>375</v>
      </c>
      <c r="AB9" s="263"/>
      <c r="AC9" s="263"/>
      <c r="AD9" s="398">
        <v>31</v>
      </c>
      <c r="AE9" s="398"/>
      <c r="AF9" s="398"/>
      <c r="AG9" s="263">
        <v>14</v>
      </c>
      <c r="AH9" s="263"/>
      <c r="AI9" s="263"/>
      <c r="AJ9" s="263">
        <v>17</v>
      </c>
      <c r="AK9" s="263"/>
      <c r="AL9" s="263"/>
      <c r="AM9" s="263">
        <v>114</v>
      </c>
      <c r="AN9" s="263"/>
      <c r="AO9" s="263"/>
      <c r="AP9" s="20"/>
      <c r="AQ9" s="20"/>
      <c r="AR9" s="183"/>
      <c r="AS9" s="183"/>
      <c r="AT9" s="20"/>
      <c r="AU9" s="20"/>
      <c r="AV9" s="20"/>
      <c r="AW9" s="20"/>
      <c r="AX9" s="16"/>
    </row>
    <row r="10" spans="1:50" ht="17.25" customHeight="1">
      <c r="A10" s="259" t="s">
        <v>332</v>
      </c>
      <c r="B10" s="259"/>
      <c r="C10" s="259"/>
      <c r="D10" s="259"/>
      <c r="E10" s="259"/>
      <c r="F10" s="259"/>
      <c r="G10" s="259"/>
      <c r="H10" s="260"/>
      <c r="I10" s="263">
        <v>7</v>
      </c>
      <c r="J10" s="263"/>
      <c r="K10" s="263"/>
      <c r="L10" s="403" t="s">
        <v>57</v>
      </c>
      <c r="M10" s="403"/>
      <c r="N10" s="403"/>
      <c r="O10" s="403" t="s">
        <v>51</v>
      </c>
      <c r="P10" s="403"/>
      <c r="Q10" s="403"/>
      <c r="R10" s="263">
        <v>7</v>
      </c>
      <c r="S10" s="263"/>
      <c r="T10" s="263"/>
      <c r="U10" s="398">
        <f>SUM(X10:AC10)</f>
        <v>1270</v>
      </c>
      <c r="V10" s="398"/>
      <c r="W10" s="398"/>
      <c r="X10" s="263">
        <v>866</v>
      </c>
      <c r="Y10" s="263"/>
      <c r="Z10" s="263"/>
      <c r="AA10" s="263">
        <v>404</v>
      </c>
      <c r="AB10" s="263"/>
      <c r="AC10" s="263"/>
      <c r="AD10" s="398">
        <v>48</v>
      </c>
      <c r="AE10" s="398"/>
      <c r="AF10" s="398"/>
      <c r="AG10" s="263">
        <v>18</v>
      </c>
      <c r="AH10" s="263"/>
      <c r="AI10" s="263"/>
      <c r="AJ10" s="263">
        <v>30</v>
      </c>
      <c r="AK10" s="263"/>
      <c r="AL10" s="263"/>
      <c r="AM10" s="263">
        <v>122</v>
      </c>
      <c r="AN10" s="263"/>
      <c r="AO10" s="263"/>
      <c r="AP10" s="20"/>
      <c r="AQ10" s="20"/>
      <c r="AR10" s="20"/>
      <c r="AS10" s="20"/>
      <c r="AT10" s="20"/>
      <c r="AU10" s="20"/>
      <c r="AV10" s="20"/>
      <c r="AW10" s="20"/>
      <c r="AX10" s="16"/>
    </row>
    <row r="11" spans="1:50" ht="17.25" customHeight="1">
      <c r="A11" s="330" t="s">
        <v>351</v>
      </c>
      <c r="B11" s="330"/>
      <c r="C11" s="330"/>
      <c r="D11" s="330"/>
      <c r="E11" s="330"/>
      <c r="F11" s="330"/>
      <c r="G11" s="330"/>
      <c r="H11" s="330"/>
      <c r="I11" s="401">
        <v>7</v>
      </c>
      <c r="J11" s="402"/>
      <c r="K11" s="402"/>
      <c r="L11" s="404" t="s">
        <v>57</v>
      </c>
      <c r="M11" s="404"/>
      <c r="N11" s="404"/>
      <c r="O11" s="404" t="s">
        <v>51</v>
      </c>
      <c r="P11" s="404"/>
      <c r="Q11" s="404"/>
      <c r="R11" s="402">
        <v>7</v>
      </c>
      <c r="S11" s="402"/>
      <c r="T11" s="402"/>
      <c r="U11" s="411">
        <f>SUM(X11:AC11)</f>
        <v>1314</v>
      </c>
      <c r="V11" s="411"/>
      <c r="W11" s="411"/>
      <c r="X11" s="402">
        <v>912</v>
      </c>
      <c r="Y11" s="402"/>
      <c r="Z11" s="402"/>
      <c r="AA11" s="402">
        <v>402</v>
      </c>
      <c r="AB11" s="402"/>
      <c r="AC11" s="402"/>
      <c r="AD11" s="411">
        <f>SUM(AG11:AL11)</f>
        <v>48</v>
      </c>
      <c r="AE11" s="411"/>
      <c r="AF11" s="411"/>
      <c r="AG11" s="402">
        <v>19</v>
      </c>
      <c r="AH11" s="402"/>
      <c r="AI11" s="402"/>
      <c r="AJ11" s="402">
        <v>29</v>
      </c>
      <c r="AK11" s="402"/>
      <c r="AL11" s="402"/>
      <c r="AM11" s="402">
        <v>128</v>
      </c>
      <c r="AN11" s="402"/>
      <c r="AO11" s="402"/>
      <c r="AP11" s="20"/>
      <c r="AQ11" s="20"/>
      <c r="AR11" s="20"/>
      <c r="AS11" s="20"/>
      <c r="AT11" s="20"/>
      <c r="AU11" s="20"/>
      <c r="AV11" s="20"/>
      <c r="AW11" s="20"/>
      <c r="AX11" s="16"/>
    </row>
    <row r="12" spans="1:50" ht="13.5" customHeight="1">
      <c r="A12" s="54" t="s">
        <v>70</v>
      </c>
      <c r="B12" s="84"/>
      <c r="C12" s="84"/>
      <c r="D12" s="84"/>
      <c r="E12" s="84"/>
      <c r="F12" s="84"/>
      <c r="G12" s="84"/>
      <c r="H12" s="84"/>
      <c r="I12" s="84"/>
      <c r="J12" s="84"/>
      <c r="K12" s="17"/>
      <c r="L12" s="17"/>
      <c r="M12" s="17"/>
      <c r="N12" s="17"/>
      <c r="O12" s="17"/>
      <c r="P12" s="21"/>
      <c r="Q12" s="21"/>
      <c r="R12" s="21"/>
      <c r="S12" s="114"/>
      <c r="T12" s="114"/>
      <c r="U12" s="114"/>
      <c r="V12" s="114"/>
      <c r="W12" s="114"/>
      <c r="X12" s="114"/>
      <c r="Y12" s="114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8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113"/>
      <c r="Q13" s="113"/>
      <c r="R13" s="11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8" customHeight="1">
      <c r="B14" s="112"/>
      <c r="C14" s="112"/>
      <c r="D14" s="112"/>
      <c r="E14" s="112"/>
      <c r="F14" s="112"/>
      <c r="G14" s="112"/>
      <c r="H14" s="112"/>
      <c r="I14" s="112"/>
      <c r="J14" s="11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23"/>
      <c r="AQ14" s="8"/>
      <c r="AR14" s="6"/>
      <c r="AS14" s="23"/>
      <c r="AT14" s="23"/>
      <c r="AU14" s="8"/>
      <c r="AV14" s="23"/>
      <c r="AW14" s="23"/>
      <c r="AX14" s="23"/>
    </row>
    <row r="15" spans="2:50" ht="18" customHeight="1">
      <c r="B15" s="32"/>
      <c r="C15" s="32"/>
      <c r="D15" s="32"/>
      <c r="E15" s="93" t="s">
        <v>350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8" customHeight="1">
      <c r="A16" s="160"/>
      <c r="B16" s="9"/>
      <c r="C16" s="9"/>
      <c r="D16" s="9"/>
      <c r="E16" s="9"/>
      <c r="F16" s="9"/>
      <c r="G16" s="9"/>
      <c r="H16" s="9"/>
      <c r="I16" s="9"/>
      <c r="J16" s="2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8" customHeight="1" thickBot="1">
      <c r="A17" s="71"/>
      <c r="C17" s="84"/>
      <c r="D17" s="84"/>
      <c r="E17" s="84"/>
      <c r="F17" s="84"/>
      <c r="G17" s="84"/>
      <c r="H17" s="84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E17" s="17"/>
      <c r="AF17" s="17"/>
      <c r="AG17" s="54" t="s">
        <v>349</v>
      </c>
      <c r="AH17" s="17"/>
      <c r="AI17" s="17"/>
      <c r="AJ17" s="17"/>
      <c r="AK17" s="17"/>
      <c r="AL17" s="17"/>
      <c r="AM17" s="17"/>
      <c r="AN17" s="17"/>
      <c r="AO17" s="17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>
      <c r="A18" s="156"/>
      <c r="B18" s="299" t="s">
        <v>347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 t="s">
        <v>346</v>
      </c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97"/>
      <c r="AP18" s="1"/>
      <c r="AQ18" s="1"/>
      <c r="AR18" s="1"/>
      <c r="AS18" s="1"/>
      <c r="AT18" s="1"/>
      <c r="AU18" s="1"/>
      <c r="AV18" s="1"/>
      <c r="AW18" s="1"/>
      <c r="AX18" s="16"/>
    </row>
    <row r="19" spans="1:50" ht="15" customHeight="1">
      <c r="A19" s="179"/>
      <c r="B19" s="306" t="s">
        <v>345</v>
      </c>
      <c r="C19" s="239"/>
      <c r="D19" s="239"/>
      <c r="E19" s="239"/>
      <c r="F19" s="239"/>
      <c r="G19" s="239"/>
      <c r="H19" s="239"/>
      <c r="I19" s="239"/>
      <c r="J19" s="239" t="s">
        <v>344</v>
      </c>
      <c r="K19" s="239"/>
      <c r="L19" s="239"/>
      <c r="M19" s="239"/>
      <c r="N19" s="239"/>
      <c r="O19" s="239"/>
      <c r="P19" s="239"/>
      <c r="Q19" s="239"/>
      <c r="R19" s="239" t="s">
        <v>343</v>
      </c>
      <c r="S19" s="239"/>
      <c r="T19" s="239"/>
      <c r="U19" s="239"/>
      <c r="V19" s="239"/>
      <c r="W19" s="239"/>
      <c r="X19" s="239"/>
      <c r="Y19" s="239"/>
      <c r="Z19" s="239" t="s">
        <v>342</v>
      </c>
      <c r="AA19" s="239"/>
      <c r="AB19" s="239"/>
      <c r="AC19" s="239"/>
      <c r="AD19" s="239"/>
      <c r="AE19" s="239"/>
      <c r="AF19" s="239"/>
      <c r="AG19" s="239"/>
      <c r="AH19" s="239" t="s">
        <v>341</v>
      </c>
      <c r="AI19" s="239"/>
      <c r="AJ19" s="239"/>
      <c r="AK19" s="239"/>
      <c r="AL19" s="239"/>
      <c r="AM19" s="239"/>
      <c r="AN19" s="239"/>
      <c r="AO19" s="312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5" customHeight="1">
      <c r="A20" s="81"/>
      <c r="B20" s="306" t="s">
        <v>4</v>
      </c>
      <c r="C20" s="239"/>
      <c r="D20" s="239"/>
      <c r="E20" s="239"/>
      <c r="F20" s="239" t="s">
        <v>5</v>
      </c>
      <c r="G20" s="239"/>
      <c r="H20" s="239"/>
      <c r="I20" s="239"/>
      <c r="J20" s="239" t="s">
        <v>4</v>
      </c>
      <c r="K20" s="239"/>
      <c r="L20" s="239"/>
      <c r="M20" s="239"/>
      <c r="N20" s="239" t="s">
        <v>5</v>
      </c>
      <c r="O20" s="239"/>
      <c r="P20" s="239"/>
      <c r="Q20" s="239"/>
      <c r="R20" s="239" t="s">
        <v>4</v>
      </c>
      <c r="S20" s="239"/>
      <c r="T20" s="239"/>
      <c r="U20" s="239"/>
      <c r="V20" s="239" t="s">
        <v>5</v>
      </c>
      <c r="W20" s="239"/>
      <c r="X20" s="239"/>
      <c r="Y20" s="239"/>
      <c r="Z20" s="239" t="s">
        <v>4</v>
      </c>
      <c r="AA20" s="239"/>
      <c r="AB20" s="239"/>
      <c r="AC20" s="239"/>
      <c r="AD20" s="239" t="s">
        <v>5</v>
      </c>
      <c r="AE20" s="239"/>
      <c r="AF20" s="239"/>
      <c r="AG20" s="239"/>
      <c r="AH20" s="239" t="s">
        <v>4</v>
      </c>
      <c r="AI20" s="239"/>
      <c r="AJ20" s="239"/>
      <c r="AK20" s="239"/>
      <c r="AL20" s="239" t="s">
        <v>5</v>
      </c>
      <c r="AM20" s="239"/>
      <c r="AN20" s="239"/>
      <c r="AO20" s="312"/>
      <c r="AP20" s="16"/>
      <c r="AR20" s="15"/>
      <c r="AS20" s="16"/>
      <c r="AT20" s="23"/>
      <c r="AU20" s="8"/>
      <c r="AV20" s="16"/>
      <c r="AW20" s="16"/>
      <c r="AX20" s="16"/>
    </row>
    <row r="21" spans="2:50" ht="15" customHeight="1">
      <c r="B21" s="437">
        <v>139.8</v>
      </c>
      <c r="C21" s="437"/>
      <c r="D21" s="437"/>
      <c r="E21" s="437"/>
      <c r="F21" s="437">
        <v>140.9</v>
      </c>
      <c r="G21" s="437"/>
      <c r="H21" s="437"/>
      <c r="I21" s="437"/>
      <c r="J21" s="437">
        <v>146.2</v>
      </c>
      <c r="K21" s="437"/>
      <c r="L21" s="437"/>
      <c r="M21" s="437"/>
      <c r="N21" s="437">
        <v>147.3</v>
      </c>
      <c r="O21" s="437"/>
      <c r="P21" s="437"/>
      <c r="Q21" s="437"/>
      <c r="R21" s="437">
        <v>153.2</v>
      </c>
      <c r="S21" s="437"/>
      <c r="T21" s="437"/>
      <c r="U21" s="437"/>
      <c r="V21" s="437">
        <v>152.6</v>
      </c>
      <c r="W21" s="437"/>
      <c r="X21" s="437"/>
      <c r="Y21" s="437"/>
      <c r="Z21" s="437">
        <v>160.7</v>
      </c>
      <c r="AA21" s="437"/>
      <c r="AB21" s="437"/>
      <c r="AC21" s="437"/>
      <c r="AD21" s="437">
        <v>155.4</v>
      </c>
      <c r="AE21" s="437"/>
      <c r="AF21" s="437"/>
      <c r="AG21" s="437"/>
      <c r="AH21" s="437">
        <v>166.8</v>
      </c>
      <c r="AI21" s="437"/>
      <c r="AJ21" s="437"/>
      <c r="AK21" s="437"/>
      <c r="AL21" s="437">
        <v>157.7</v>
      </c>
      <c r="AM21" s="437"/>
      <c r="AN21" s="437"/>
      <c r="AO21" s="437"/>
      <c r="AP21" s="182"/>
      <c r="AQ21" s="182"/>
      <c r="AR21" s="182"/>
      <c r="AS21" s="182"/>
      <c r="AT21" s="182"/>
      <c r="AU21" s="182"/>
      <c r="AV21" s="182"/>
      <c r="AW21" s="182"/>
      <c r="AX21" s="6"/>
    </row>
    <row r="22" spans="2:50" ht="15" customHeight="1">
      <c r="B22" s="439">
        <v>-139.2</v>
      </c>
      <c r="C22" s="439"/>
      <c r="D22" s="439"/>
      <c r="E22" s="439"/>
      <c r="F22" s="439">
        <v>-140</v>
      </c>
      <c r="G22" s="439"/>
      <c r="H22" s="439"/>
      <c r="I22" s="439"/>
      <c r="J22" s="439">
        <v>-145.7</v>
      </c>
      <c r="K22" s="439"/>
      <c r="L22" s="439"/>
      <c r="M22" s="439"/>
      <c r="N22" s="439">
        <v>-147.3</v>
      </c>
      <c r="O22" s="439"/>
      <c r="P22" s="439"/>
      <c r="Q22" s="439"/>
      <c r="R22" s="439">
        <v>-153.3</v>
      </c>
      <c r="S22" s="439"/>
      <c r="T22" s="439"/>
      <c r="U22" s="439"/>
      <c r="V22" s="439">
        <v>-152.3</v>
      </c>
      <c r="W22" s="439"/>
      <c r="X22" s="439"/>
      <c r="Y22" s="439"/>
      <c r="Z22" s="439">
        <v>-160.9</v>
      </c>
      <c r="AA22" s="439"/>
      <c r="AB22" s="439"/>
      <c r="AC22" s="439"/>
      <c r="AD22" s="439">
        <v>-155.8</v>
      </c>
      <c r="AE22" s="439"/>
      <c r="AF22" s="439"/>
      <c r="AG22" s="439"/>
      <c r="AH22" s="439">
        <v>-166.1</v>
      </c>
      <c r="AI22" s="439"/>
      <c r="AJ22" s="439"/>
      <c r="AK22" s="439"/>
      <c r="AL22" s="439">
        <v>-157.1</v>
      </c>
      <c r="AM22" s="439"/>
      <c r="AN22" s="439"/>
      <c r="AO22" s="439"/>
      <c r="AP22" s="182"/>
      <c r="AQ22" s="182"/>
      <c r="AR22" s="182"/>
      <c r="AS22" s="182"/>
      <c r="AT22" s="182"/>
      <c r="AU22" s="182"/>
      <c r="AV22" s="182"/>
      <c r="AW22" s="182"/>
      <c r="AX22" s="9"/>
    </row>
    <row r="23" spans="2:50" ht="15" customHeight="1">
      <c r="B23" s="437">
        <v>140.2</v>
      </c>
      <c r="C23" s="437"/>
      <c r="D23" s="437"/>
      <c r="E23" s="437"/>
      <c r="F23" s="437">
        <v>140.8</v>
      </c>
      <c r="G23" s="437"/>
      <c r="H23" s="437"/>
      <c r="I23" s="437"/>
      <c r="J23" s="437">
        <v>146.2</v>
      </c>
      <c r="K23" s="437"/>
      <c r="L23" s="437"/>
      <c r="M23" s="437"/>
      <c r="N23" s="437">
        <v>147.8</v>
      </c>
      <c r="O23" s="437"/>
      <c r="P23" s="437"/>
      <c r="Q23" s="437"/>
      <c r="R23" s="437">
        <v>153.9</v>
      </c>
      <c r="S23" s="437"/>
      <c r="T23" s="437"/>
      <c r="U23" s="437"/>
      <c r="V23" s="437">
        <v>152.7</v>
      </c>
      <c r="W23" s="437"/>
      <c r="X23" s="437"/>
      <c r="Y23" s="437"/>
      <c r="Z23" s="437">
        <v>161</v>
      </c>
      <c r="AA23" s="437"/>
      <c r="AB23" s="437"/>
      <c r="AC23" s="437"/>
      <c r="AD23" s="437">
        <v>156.1</v>
      </c>
      <c r="AE23" s="437"/>
      <c r="AF23" s="437"/>
      <c r="AG23" s="437"/>
      <c r="AH23" s="437">
        <v>166.1</v>
      </c>
      <c r="AI23" s="437"/>
      <c r="AJ23" s="437"/>
      <c r="AK23" s="437"/>
      <c r="AL23" s="437">
        <v>157.2</v>
      </c>
      <c r="AM23" s="437"/>
      <c r="AN23" s="437"/>
      <c r="AO23" s="437"/>
      <c r="AP23" s="181"/>
      <c r="AQ23" s="181"/>
      <c r="AR23" s="181"/>
      <c r="AS23" s="181"/>
      <c r="AT23" s="181"/>
      <c r="AU23" s="181"/>
      <c r="AV23" s="181"/>
      <c r="AW23" s="181"/>
      <c r="AX23" s="9"/>
    </row>
    <row r="24" spans="2:50" ht="15" customHeight="1">
      <c r="B24" s="439">
        <v>-139</v>
      </c>
      <c r="C24" s="439"/>
      <c r="D24" s="439"/>
      <c r="E24" s="439"/>
      <c r="F24" s="439">
        <v>-140.1</v>
      </c>
      <c r="G24" s="439"/>
      <c r="H24" s="439"/>
      <c r="I24" s="439"/>
      <c r="J24" s="439">
        <v>-145.4</v>
      </c>
      <c r="K24" s="439"/>
      <c r="L24" s="439"/>
      <c r="M24" s="439"/>
      <c r="N24" s="439">
        <v>-146.7</v>
      </c>
      <c r="O24" s="439"/>
      <c r="P24" s="439"/>
      <c r="Q24" s="439"/>
      <c r="R24" s="439">
        <v>-153</v>
      </c>
      <c r="S24" s="439"/>
      <c r="T24" s="439"/>
      <c r="U24" s="439"/>
      <c r="V24" s="439">
        <v>-152.3</v>
      </c>
      <c r="W24" s="439"/>
      <c r="X24" s="439"/>
      <c r="Y24" s="439"/>
      <c r="Z24" s="439">
        <v>-160.8</v>
      </c>
      <c r="AA24" s="439"/>
      <c r="AB24" s="439"/>
      <c r="AC24" s="439"/>
      <c r="AD24" s="439">
        <v>-155.7</v>
      </c>
      <c r="AE24" s="439"/>
      <c r="AF24" s="439"/>
      <c r="AG24" s="439"/>
      <c r="AH24" s="439">
        <v>-165.7</v>
      </c>
      <c r="AI24" s="439"/>
      <c r="AJ24" s="439"/>
      <c r="AK24" s="439"/>
      <c r="AL24" s="439">
        <v>-156.9</v>
      </c>
      <c r="AM24" s="439"/>
      <c r="AN24" s="439"/>
      <c r="AO24" s="439"/>
      <c r="AP24" s="20"/>
      <c r="AQ24" s="20"/>
      <c r="AR24" s="20"/>
      <c r="AS24" s="20"/>
      <c r="AT24" s="20"/>
      <c r="AU24" s="20"/>
      <c r="AV24" s="20"/>
      <c r="AW24" s="20"/>
      <c r="AX24" s="131"/>
    </row>
    <row r="25" spans="2:50" ht="15" customHeight="1">
      <c r="B25" s="437">
        <v>140.5</v>
      </c>
      <c r="C25" s="437"/>
      <c r="D25" s="437"/>
      <c r="E25" s="437"/>
      <c r="F25" s="437">
        <v>141.3</v>
      </c>
      <c r="G25" s="437"/>
      <c r="H25" s="437"/>
      <c r="I25" s="437"/>
      <c r="J25" s="437">
        <v>146.4</v>
      </c>
      <c r="K25" s="437"/>
      <c r="L25" s="437"/>
      <c r="M25" s="437"/>
      <c r="N25" s="437">
        <v>147.5</v>
      </c>
      <c r="O25" s="437"/>
      <c r="P25" s="437"/>
      <c r="Q25" s="437"/>
      <c r="R25" s="437">
        <v>154.1</v>
      </c>
      <c r="S25" s="437"/>
      <c r="T25" s="437"/>
      <c r="U25" s="437"/>
      <c r="V25" s="437">
        <v>152.1</v>
      </c>
      <c r="W25" s="437"/>
      <c r="X25" s="437"/>
      <c r="Y25" s="437"/>
      <c r="Z25" s="437">
        <v>161.6</v>
      </c>
      <c r="AA25" s="437"/>
      <c r="AB25" s="437"/>
      <c r="AC25" s="437"/>
      <c r="AD25" s="437">
        <v>155.7</v>
      </c>
      <c r="AE25" s="437"/>
      <c r="AF25" s="437"/>
      <c r="AG25" s="437"/>
      <c r="AH25" s="437">
        <v>166.2</v>
      </c>
      <c r="AI25" s="437"/>
      <c r="AJ25" s="437"/>
      <c r="AK25" s="437"/>
      <c r="AL25" s="437">
        <v>157.6</v>
      </c>
      <c r="AM25" s="437"/>
      <c r="AN25" s="437"/>
      <c r="AO25" s="437"/>
      <c r="AP25" s="131"/>
      <c r="AQ25" s="131"/>
      <c r="AR25" s="131"/>
      <c r="AS25" s="131"/>
      <c r="AT25" s="131"/>
      <c r="AU25" s="131"/>
      <c r="AV25" s="131"/>
      <c r="AW25" s="131"/>
      <c r="AX25" s="131"/>
    </row>
    <row r="26" spans="2:50" ht="15" customHeight="1">
      <c r="B26" s="439">
        <v>-139.1</v>
      </c>
      <c r="C26" s="439"/>
      <c r="D26" s="439"/>
      <c r="E26" s="439"/>
      <c r="F26" s="439">
        <v>-140</v>
      </c>
      <c r="G26" s="439"/>
      <c r="H26" s="439"/>
      <c r="I26" s="439"/>
      <c r="J26" s="439">
        <v>-146.4</v>
      </c>
      <c r="K26" s="439"/>
      <c r="L26" s="439"/>
      <c r="M26" s="439"/>
      <c r="N26" s="439">
        <v>-146.8</v>
      </c>
      <c r="O26" s="439"/>
      <c r="P26" s="439"/>
      <c r="Q26" s="439"/>
      <c r="R26" s="439">
        <v>-153.6</v>
      </c>
      <c r="S26" s="439"/>
      <c r="T26" s="439"/>
      <c r="U26" s="439"/>
      <c r="V26" s="439">
        <v>-152.7</v>
      </c>
      <c r="W26" s="439"/>
      <c r="X26" s="439"/>
      <c r="Y26" s="439"/>
      <c r="Z26" s="439">
        <v>-160.6</v>
      </c>
      <c r="AA26" s="439"/>
      <c r="AB26" s="439"/>
      <c r="AC26" s="439"/>
      <c r="AD26" s="439">
        <v>-155.7</v>
      </c>
      <c r="AE26" s="439"/>
      <c r="AF26" s="439"/>
      <c r="AG26" s="439"/>
      <c r="AH26" s="439">
        <v>-166.5</v>
      </c>
      <c r="AI26" s="439"/>
      <c r="AJ26" s="439"/>
      <c r="AK26" s="439"/>
      <c r="AL26" s="439">
        <v>-156.9</v>
      </c>
      <c r="AM26" s="439"/>
      <c r="AN26" s="439"/>
      <c r="AO26" s="439"/>
      <c r="AP26" s="131"/>
      <c r="AQ26" s="131"/>
      <c r="AR26" s="131"/>
      <c r="AS26" s="131"/>
      <c r="AT26" s="131"/>
      <c r="AU26" s="131"/>
      <c r="AV26" s="131"/>
      <c r="AW26" s="131"/>
      <c r="AX26" s="131"/>
    </row>
    <row r="27" spans="2:50" ht="15" customHeight="1">
      <c r="B27" s="437">
        <v>140</v>
      </c>
      <c r="C27" s="437"/>
      <c r="D27" s="437"/>
      <c r="E27" s="437"/>
      <c r="F27" s="437">
        <v>141.4</v>
      </c>
      <c r="G27" s="437"/>
      <c r="H27" s="437"/>
      <c r="I27" s="437"/>
      <c r="J27" s="437">
        <v>147</v>
      </c>
      <c r="K27" s="437"/>
      <c r="L27" s="437"/>
      <c r="M27" s="437"/>
      <c r="N27" s="437">
        <v>147.8</v>
      </c>
      <c r="O27" s="437"/>
      <c r="P27" s="437"/>
      <c r="Q27" s="437"/>
      <c r="R27" s="437">
        <v>153.5</v>
      </c>
      <c r="S27" s="437"/>
      <c r="T27" s="437"/>
      <c r="U27" s="437"/>
      <c r="V27" s="437">
        <v>152</v>
      </c>
      <c r="W27" s="437"/>
      <c r="X27" s="437"/>
      <c r="Y27" s="437"/>
      <c r="Z27" s="437">
        <v>161.3</v>
      </c>
      <c r="AA27" s="437"/>
      <c r="AB27" s="437"/>
      <c r="AC27" s="437"/>
      <c r="AD27" s="437">
        <v>155.7</v>
      </c>
      <c r="AE27" s="437"/>
      <c r="AF27" s="437"/>
      <c r="AG27" s="437"/>
      <c r="AH27" s="437">
        <v>166.8</v>
      </c>
      <c r="AI27" s="437"/>
      <c r="AJ27" s="437"/>
      <c r="AK27" s="437"/>
      <c r="AL27" s="437">
        <v>157.1</v>
      </c>
      <c r="AM27" s="437"/>
      <c r="AN27" s="437"/>
      <c r="AO27" s="437"/>
      <c r="AP27" s="131"/>
      <c r="AQ27" s="131"/>
      <c r="AR27" s="131"/>
      <c r="AS27" s="131"/>
      <c r="AT27" s="131"/>
      <c r="AU27" s="131"/>
      <c r="AV27" s="131"/>
      <c r="AW27" s="131"/>
      <c r="AX27" s="131"/>
    </row>
    <row r="28" spans="2:50" ht="15" customHeight="1">
      <c r="B28" s="424">
        <v>-139.5</v>
      </c>
      <c r="C28" s="424"/>
      <c r="D28" s="424"/>
      <c r="E28" s="424"/>
      <c r="F28" s="424">
        <v>-140.4</v>
      </c>
      <c r="G28" s="424"/>
      <c r="H28" s="424"/>
      <c r="I28" s="424"/>
      <c r="J28" s="424">
        <v>-145.4</v>
      </c>
      <c r="K28" s="424"/>
      <c r="L28" s="424"/>
      <c r="M28" s="424"/>
      <c r="N28" s="424">
        <v>-147.4</v>
      </c>
      <c r="O28" s="424"/>
      <c r="P28" s="424"/>
      <c r="Q28" s="424"/>
      <c r="R28" s="424">
        <v>-152.9</v>
      </c>
      <c r="S28" s="424"/>
      <c r="T28" s="424"/>
      <c r="U28" s="424"/>
      <c r="V28" s="424">
        <v>-152.2</v>
      </c>
      <c r="W28" s="424"/>
      <c r="X28" s="424"/>
      <c r="Y28" s="424"/>
      <c r="Z28" s="424">
        <v>-160.3</v>
      </c>
      <c r="AA28" s="424"/>
      <c r="AB28" s="424"/>
      <c r="AC28" s="424"/>
      <c r="AD28" s="424">
        <v>-154.8</v>
      </c>
      <c r="AE28" s="424"/>
      <c r="AF28" s="424"/>
      <c r="AG28" s="424"/>
      <c r="AH28" s="424">
        <v>-166</v>
      </c>
      <c r="AI28" s="424"/>
      <c r="AJ28" s="424"/>
      <c r="AK28" s="424"/>
      <c r="AL28" s="424">
        <v>-157.1</v>
      </c>
      <c r="AM28" s="424"/>
      <c r="AN28" s="424"/>
      <c r="AO28" s="424"/>
      <c r="AP28" s="131"/>
      <c r="AQ28" s="131"/>
      <c r="AR28" s="131"/>
      <c r="AS28" s="131"/>
      <c r="AT28" s="131"/>
      <c r="AU28" s="131"/>
      <c r="AV28" s="131"/>
      <c r="AW28" s="131"/>
      <c r="AX28" s="131"/>
    </row>
    <row r="29" spans="1:50" ht="15" customHeight="1">
      <c r="A29" s="72"/>
      <c r="B29" s="438">
        <v>139.4</v>
      </c>
      <c r="C29" s="438"/>
      <c r="D29" s="438"/>
      <c r="E29" s="438"/>
      <c r="F29" s="438">
        <v>141.2</v>
      </c>
      <c r="G29" s="438"/>
      <c r="H29" s="438"/>
      <c r="I29" s="438"/>
      <c r="J29" s="438">
        <v>146.1</v>
      </c>
      <c r="K29" s="438"/>
      <c r="L29" s="438"/>
      <c r="M29" s="438"/>
      <c r="N29" s="438">
        <v>148</v>
      </c>
      <c r="O29" s="438"/>
      <c r="P29" s="438"/>
      <c r="Q29" s="438"/>
      <c r="R29" s="438">
        <v>154.7</v>
      </c>
      <c r="S29" s="438"/>
      <c r="T29" s="438"/>
      <c r="U29" s="438"/>
      <c r="V29" s="438">
        <v>152.9</v>
      </c>
      <c r="W29" s="438"/>
      <c r="X29" s="438"/>
      <c r="Y29" s="438"/>
      <c r="Z29" s="438">
        <v>160.8</v>
      </c>
      <c r="AA29" s="438"/>
      <c r="AB29" s="438"/>
      <c r="AC29" s="438"/>
      <c r="AD29" s="438">
        <v>155.6</v>
      </c>
      <c r="AE29" s="438"/>
      <c r="AF29" s="438"/>
      <c r="AG29" s="438"/>
      <c r="AH29" s="438">
        <v>166.3</v>
      </c>
      <c r="AI29" s="438"/>
      <c r="AJ29" s="438"/>
      <c r="AK29" s="438"/>
      <c r="AL29" s="438">
        <v>157.4</v>
      </c>
      <c r="AM29" s="438"/>
      <c r="AN29" s="438"/>
      <c r="AO29" s="438"/>
      <c r="AP29" s="131"/>
      <c r="AQ29" s="131"/>
      <c r="AR29" s="131"/>
      <c r="AS29" s="131"/>
      <c r="AT29" s="131"/>
      <c r="AU29" s="131"/>
      <c r="AV29" s="131"/>
      <c r="AW29" s="131"/>
      <c r="AX29" s="131"/>
    </row>
    <row r="30" spans="1:50" ht="15" customHeight="1">
      <c r="A30" s="180"/>
      <c r="B30" s="428">
        <v>-138.8</v>
      </c>
      <c r="C30" s="428"/>
      <c r="D30" s="428"/>
      <c r="E30" s="428"/>
      <c r="F30" s="428">
        <v>-140.6</v>
      </c>
      <c r="G30" s="428"/>
      <c r="H30" s="428"/>
      <c r="I30" s="428"/>
      <c r="J30" s="428">
        <v>-145.2</v>
      </c>
      <c r="K30" s="428"/>
      <c r="L30" s="428"/>
      <c r="M30" s="428"/>
      <c r="N30" s="428">
        <v>-147.1</v>
      </c>
      <c r="O30" s="428"/>
      <c r="P30" s="428"/>
      <c r="Q30" s="428"/>
      <c r="R30" s="428">
        <v>-152.7</v>
      </c>
      <c r="S30" s="428"/>
      <c r="T30" s="428"/>
      <c r="U30" s="428"/>
      <c r="V30" s="428">
        <v>-152.2</v>
      </c>
      <c r="W30" s="428"/>
      <c r="X30" s="428"/>
      <c r="Y30" s="428"/>
      <c r="Z30" s="428">
        <v>-160.5</v>
      </c>
      <c r="AA30" s="428"/>
      <c r="AB30" s="428"/>
      <c r="AC30" s="428"/>
      <c r="AD30" s="428">
        <v>-155.9</v>
      </c>
      <c r="AE30" s="428"/>
      <c r="AF30" s="428"/>
      <c r="AG30" s="428"/>
      <c r="AH30" s="428">
        <v>-165.8</v>
      </c>
      <c r="AI30" s="428"/>
      <c r="AJ30" s="428"/>
      <c r="AK30" s="428"/>
      <c r="AL30" s="428">
        <v>-157.1</v>
      </c>
      <c r="AM30" s="428"/>
      <c r="AN30" s="428"/>
      <c r="AO30" s="428"/>
      <c r="AP30" s="131"/>
      <c r="AQ30" s="131"/>
      <c r="AR30" s="131"/>
      <c r="AS30" s="131"/>
      <c r="AT30" s="131"/>
      <c r="AU30" s="131"/>
      <c r="AV30" s="131"/>
      <c r="AW30" s="131"/>
      <c r="AX30" s="131"/>
    </row>
    <row r="31" spans="3:50" ht="13.5" customHeight="1">
      <c r="C31" s="16"/>
      <c r="D31" s="16"/>
      <c r="K31" s="7"/>
      <c r="L31" s="7"/>
      <c r="M31" s="16"/>
      <c r="N31" s="16"/>
      <c r="O31" s="16"/>
      <c r="P31" s="16"/>
      <c r="Q31" s="9"/>
      <c r="R31" s="49"/>
      <c r="S31" s="49"/>
      <c r="T31" s="48"/>
      <c r="AD31" s="14"/>
      <c r="AP31" s="130"/>
      <c r="AQ31" s="130"/>
      <c r="AR31" s="130"/>
      <c r="AS31" s="130"/>
      <c r="AT31" s="130"/>
      <c r="AU31" s="130"/>
      <c r="AV31" s="130"/>
      <c r="AW31" s="130"/>
      <c r="AX31" s="130"/>
    </row>
    <row r="32" spans="1:50" ht="15.75" customHeight="1">
      <c r="A32" s="3"/>
      <c r="C32" s="16"/>
      <c r="D32" s="16"/>
      <c r="K32" s="7"/>
      <c r="L32" s="7"/>
      <c r="M32" s="4"/>
      <c r="N32" s="16"/>
      <c r="O32" s="16"/>
      <c r="P32" s="16"/>
      <c r="Q32" s="9"/>
      <c r="R32" s="49"/>
      <c r="S32" s="49"/>
      <c r="T32" s="48"/>
      <c r="AD32" s="14"/>
      <c r="AP32" s="1"/>
      <c r="AQ32" s="1"/>
      <c r="AR32" s="1"/>
      <c r="AS32" s="1"/>
      <c r="AT32" s="1"/>
      <c r="AU32" s="1"/>
      <c r="AV32" s="1"/>
      <c r="AW32" s="1"/>
      <c r="AX32" s="14"/>
    </row>
    <row r="33" spans="1:50" ht="15.75" customHeight="1" thickBot="1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4" t="s">
        <v>348</v>
      </c>
      <c r="AI33" s="9"/>
      <c r="AJ33" s="9"/>
      <c r="AK33" s="9"/>
      <c r="AL33" s="9"/>
      <c r="AM33" s="9"/>
      <c r="AN33" s="9"/>
      <c r="AO33" s="9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 customHeight="1">
      <c r="A34" s="86"/>
      <c r="B34" s="339" t="s">
        <v>347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 t="s">
        <v>346</v>
      </c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1"/>
      <c r="AP34" s="16"/>
      <c r="AQ34" s="16"/>
      <c r="AR34" s="148"/>
      <c r="AT34" s="16"/>
      <c r="AU34" s="16"/>
      <c r="AV34" s="16"/>
      <c r="AW34" s="16"/>
      <c r="AX34" s="16"/>
    </row>
    <row r="35" spans="1:50" ht="15" customHeight="1">
      <c r="A35" s="179"/>
      <c r="B35" s="337" t="s">
        <v>345</v>
      </c>
      <c r="C35" s="267"/>
      <c r="D35" s="267"/>
      <c r="E35" s="267"/>
      <c r="F35" s="267"/>
      <c r="G35" s="267"/>
      <c r="H35" s="267"/>
      <c r="I35" s="267"/>
      <c r="J35" s="267" t="s">
        <v>344</v>
      </c>
      <c r="K35" s="267"/>
      <c r="L35" s="267"/>
      <c r="M35" s="267"/>
      <c r="N35" s="267"/>
      <c r="O35" s="267"/>
      <c r="P35" s="267"/>
      <c r="Q35" s="267"/>
      <c r="R35" s="267" t="s">
        <v>343</v>
      </c>
      <c r="S35" s="267"/>
      <c r="T35" s="267"/>
      <c r="U35" s="267"/>
      <c r="V35" s="267"/>
      <c r="W35" s="267"/>
      <c r="X35" s="267"/>
      <c r="Y35" s="267"/>
      <c r="Z35" s="267" t="s">
        <v>342</v>
      </c>
      <c r="AA35" s="267"/>
      <c r="AB35" s="267"/>
      <c r="AC35" s="267"/>
      <c r="AD35" s="267"/>
      <c r="AE35" s="267"/>
      <c r="AF35" s="267"/>
      <c r="AG35" s="267"/>
      <c r="AH35" s="267" t="s">
        <v>341</v>
      </c>
      <c r="AI35" s="267"/>
      <c r="AJ35" s="267"/>
      <c r="AK35" s="267"/>
      <c r="AL35" s="267"/>
      <c r="AM35" s="267"/>
      <c r="AN35" s="267"/>
      <c r="AO35" s="268"/>
      <c r="AP35" s="9"/>
      <c r="AQ35" s="9"/>
      <c r="AR35" s="9"/>
      <c r="AS35" s="9"/>
      <c r="AT35" s="9"/>
      <c r="AU35" s="9"/>
      <c r="AV35" s="9"/>
      <c r="AW35" s="9"/>
      <c r="AX35" s="23"/>
    </row>
    <row r="36" spans="1:50" ht="15" customHeight="1">
      <c r="A36" s="179"/>
      <c r="B36" s="337" t="s">
        <v>4</v>
      </c>
      <c r="C36" s="267"/>
      <c r="D36" s="267"/>
      <c r="E36" s="267"/>
      <c r="F36" s="267" t="s">
        <v>5</v>
      </c>
      <c r="G36" s="267"/>
      <c r="H36" s="267"/>
      <c r="I36" s="267"/>
      <c r="J36" s="267" t="s">
        <v>4</v>
      </c>
      <c r="K36" s="267"/>
      <c r="L36" s="267"/>
      <c r="M36" s="267"/>
      <c r="N36" s="267" t="s">
        <v>5</v>
      </c>
      <c r="O36" s="267"/>
      <c r="P36" s="267"/>
      <c r="Q36" s="267"/>
      <c r="R36" s="267" t="s">
        <v>4</v>
      </c>
      <c r="S36" s="267"/>
      <c r="T36" s="267"/>
      <c r="U36" s="267"/>
      <c r="V36" s="267" t="s">
        <v>5</v>
      </c>
      <c r="W36" s="267"/>
      <c r="X36" s="267"/>
      <c r="Y36" s="267"/>
      <c r="Z36" s="267" t="s">
        <v>4</v>
      </c>
      <c r="AA36" s="267"/>
      <c r="AB36" s="267"/>
      <c r="AC36" s="267"/>
      <c r="AD36" s="267" t="s">
        <v>5</v>
      </c>
      <c r="AE36" s="267"/>
      <c r="AF36" s="267"/>
      <c r="AG36" s="267"/>
      <c r="AH36" s="267" t="s">
        <v>4</v>
      </c>
      <c r="AI36" s="267"/>
      <c r="AJ36" s="267"/>
      <c r="AK36" s="267"/>
      <c r="AL36" s="267" t="s">
        <v>5</v>
      </c>
      <c r="AM36" s="267"/>
      <c r="AN36" s="267"/>
      <c r="AO36" s="268"/>
      <c r="AP36" s="9"/>
      <c r="AQ36" s="9"/>
      <c r="AR36" s="9"/>
      <c r="AS36" s="9"/>
      <c r="AT36" s="9"/>
      <c r="AU36" s="9"/>
      <c r="AV36" s="9"/>
      <c r="AW36" s="9"/>
      <c r="AX36" s="14"/>
    </row>
    <row r="37" spans="2:50" ht="15" customHeight="1">
      <c r="B37" s="437">
        <v>35.3</v>
      </c>
      <c r="C37" s="437"/>
      <c r="D37" s="437"/>
      <c r="E37" s="437"/>
      <c r="F37" s="437">
        <v>34.2</v>
      </c>
      <c r="G37" s="437"/>
      <c r="H37" s="437"/>
      <c r="I37" s="437"/>
      <c r="J37" s="437">
        <v>40.2</v>
      </c>
      <c r="K37" s="437"/>
      <c r="L37" s="437"/>
      <c r="M37" s="437"/>
      <c r="N37" s="437">
        <v>39.1</v>
      </c>
      <c r="O37" s="437"/>
      <c r="P37" s="437"/>
      <c r="Q37" s="437"/>
      <c r="R37" s="437">
        <v>45.4</v>
      </c>
      <c r="S37" s="437"/>
      <c r="T37" s="437"/>
      <c r="U37" s="437"/>
      <c r="V37" s="437">
        <v>44.2</v>
      </c>
      <c r="W37" s="437"/>
      <c r="X37" s="437"/>
      <c r="Y37" s="437"/>
      <c r="Z37" s="437">
        <v>51.2</v>
      </c>
      <c r="AA37" s="437"/>
      <c r="AB37" s="437"/>
      <c r="AC37" s="437"/>
      <c r="AD37" s="437">
        <v>47.1</v>
      </c>
      <c r="AE37" s="437"/>
      <c r="AF37" s="437"/>
      <c r="AG37" s="437"/>
      <c r="AH37" s="437">
        <v>56.8</v>
      </c>
      <c r="AI37" s="437"/>
      <c r="AJ37" s="437"/>
      <c r="AK37" s="437"/>
      <c r="AL37" s="437">
        <v>50.9</v>
      </c>
      <c r="AM37" s="437"/>
      <c r="AN37" s="437"/>
      <c r="AO37" s="437"/>
      <c r="AP37" s="130"/>
      <c r="AQ37" s="130"/>
      <c r="AR37" s="130"/>
      <c r="AS37" s="130"/>
      <c r="AT37" s="130"/>
      <c r="AU37" s="130"/>
      <c r="AV37" s="130"/>
      <c r="AW37" s="130"/>
      <c r="AX37" s="9"/>
    </row>
    <row r="38" spans="2:50" ht="15" customHeight="1">
      <c r="B38" s="424">
        <v>-34.7</v>
      </c>
      <c r="C38" s="424"/>
      <c r="D38" s="424"/>
      <c r="E38" s="424"/>
      <c r="F38" s="424">
        <v>-33.8</v>
      </c>
      <c r="G38" s="424"/>
      <c r="H38" s="424"/>
      <c r="I38" s="424"/>
      <c r="J38" s="424">
        <v>-39.1</v>
      </c>
      <c r="K38" s="424"/>
      <c r="L38" s="424"/>
      <c r="M38" s="424"/>
      <c r="N38" s="424">
        <v>-39.2</v>
      </c>
      <c r="O38" s="424"/>
      <c r="P38" s="424"/>
      <c r="Q38" s="424"/>
      <c r="R38" s="424">
        <v>-46.1</v>
      </c>
      <c r="S38" s="424"/>
      <c r="T38" s="424"/>
      <c r="U38" s="424"/>
      <c r="V38" s="424">
        <v>-44</v>
      </c>
      <c r="W38" s="424"/>
      <c r="X38" s="424"/>
      <c r="Y38" s="424"/>
      <c r="Z38" s="424">
        <v>-50.7</v>
      </c>
      <c r="AA38" s="424"/>
      <c r="AB38" s="424"/>
      <c r="AC38" s="424"/>
      <c r="AD38" s="424">
        <v>-48</v>
      </c>
      <c r="AE38" s="424"/>
      <c r="AF38" s="424"/>
      <c r="AG38" s="424"/>
      <c r="AH38" s="424">
        <v>-56</v>
      </c>
      <c r="AI38" s="424"/>
      <c r="AJ38" s="424"/>
      <c r="AK38" s="424"/>
      <c r="AL38" s="424">
        <v>-50.2</v>
      </c>
      <c r="AM38" s="424"/>
      <c r="AN38" s="424"/>
      <c r="AO38" s="424"/>
      <c r="AP38" s="20"/>
      <c r="AQ38" s="20"/>
      <c r="AR38" s="20"/>
      <c r="AS38" s="20"/>
      <c r="AT38" s="20"/>
      <c r="AU38" s="20"/>
      <c r="AV38" s="20"/>
      <c r="AW38" s="20"/>
      <c r="AX38" s="17"/>
    </row>
    <row r="39" spans="2:50" ht="15" customHeight="1">
      <c r="B39" s="437">
        <v>35</v>
      </c>
      <c r="C39" s="437"/>
      <c r="D39" s="437"/>
      <c r="E39" s="437"/>
      <c r="F39" s="437">
        <v>33.5</v>
      </c>
      <c r="G39" s="437"/>
      <c r="H39" s="437"/>
      <c r="I39" s="437"/>
      <c r="J39" s="437">
        <v>39.9</v>
      </c>
      <c r="K39" s="437"/>
      <c r="L39" s="437"/>
      <c r="M39" s="437"/>
      <c r="N39" s="437">
        <v>39.1</v>
      </c>
      <c r="O39" s="437"/>
      <c r="P39" s="437"/>
      <c r="Q39" s="437"/>
      <c r="R39" s="437">
        <v>47.9</v>
      </c>
      <c r="S39" s="437"/>
      <c r="T39" s="437"/>
      <c r="U39" s="437"/>
      <c r="V39" s="437">
        <v>44.2</v>
      </c>
      <c r="W39" s="437"/>
      <c r="X39" s="437"/>
      <c r="Y39" s="437"/>
      <c r="Z39" s="437">
        <v>50.6</v>
      </c>
      <c r="AA39" s="437"/>
      <c r="AB39" s="437"/>
      <c r="AC39" s="437"/>
      <c r="AD39" s="437">
        <v>48</v>
      </c>
      <c r="AE39" s="437"/>
      <c r="AF39" s="437"/>
      <c r="AG39" s="437"/>
      <c r="AH39" s="437">
        <v>56.6</v>
      </c>
      <c r="AI39" s="437"/>
      <c r="AJ39" s="437"/>
      <c r="AK39" s="437"/>
      <c r="AL39" s="437">
        <v>50.2</v>
      </c>
      <c r="AM39" s="437"/>
      <c r="AN39" s="437"/>
      <c r="AO39" s="437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2:50" ht="15" customHeight="1">
      <c r="B40" s="424">
        <v>-34</v>
      </c>
      <c r="C40" s="424"/>
      <c r="D40" s="424"/>
      <c r="E40" s="424"/>
      <c r="F40" s="424">
        <v>-34</v>
      </c>
      <c r="G40" s="424"/>
      <c r="H40" s="424"/>
      <c r="I40" s="424"/>
      <c r="J40" s="424">
        <v>-39</v>
      </c>
      <c r="K40" s="424"/>
      <c r="L40" s="424"/>
      <c r="M40" s="424"/>
      <c r="N40" s="424">
        <v>-39.1</v>
      </c>
      <c r="O40" s="424"/>
      <c r="P40" s="424"/>
      <c r="Q40" s="424"/>
      <c r="R40" s="424">
        <v>-44.6</v>
      </c>
      <c r="S40" s="424"/>
      <c r="T40" s="424"/>
      <c r="U40" s="424"/>
      <c r="V40" s="424">
        <v>-43.4</v>
      </c>
      <c r="W40" s="424"/>
      <c r="X40" s="424"/>
      <c r="Y40" s="424"/>
      <c r="Z40" s="424">
        <v>-50.7</v>
      </c>
      <c r="AA40" s="424"/>
      <c r="AB40" s="424"/>
      <c r="AC40" s="424"/>
      <c r="AD40" s="424">
        <v>-47.5</v>
      </c>
      <c r="AE40" s="424"/>
      <c r="AF40" s="424"/>
      <c r="AG40" s="424"/>
      <c r="AH40" s="424">
        <v>-54.5</v>
      </c>
      <c r="AI40" s="424"/>
      <c r="AJ40" s="424"/>
      <c r="AK40" s="424"/>
      <c r="AL40" s="424">
        <v>-50.1</v>
      </c>
      <c r="AM40" s="424"/>
      <c r="AN40" s="424"/>
      <c r="AO40" s="424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2:50" ht="15" customHeight="1">
      <c r="B41" s="437">
        <v>35.9</v>
      </c>
      <c r="C41" s="437"/>
      <c r="D41" s="437"/>
      <c r="E41" s="437"/>
      <c r="F41" s="437">
        <v>34.6</v>
      </c>
      <c r="G41" s="437"/>
      <c r="H41" s="437"/>
      <c r="I41" s="437"/>
      <c r="J41" s="437">
        <v>39.4</v>
      </c>
      <c r="K41" s="437"/>
      <c r="L41" s="437"/>
      <c r="M41" s="437"/>
      <c r="N41" s="437">
        <v>38.5</v>
      </c>
      <c r="O41" s="437"/>
      <c r="P41" s="437"/>
      <c r="Q41" s="437"/>
      <c r="R41" s="437">
        <v>46.9</v>
      </c>
      <c r="S41" s="437"/>
      <c r="T41" s="437"/>
      <c r="U41" s="437"/>
      <c r="V41" s="437">
        <v>44.5</v>
      </c>
      <c r="W41" s="437"/>
      <c r="X41" s="437"/>
      <c r="Y41" s="437"/>
      <c r="Z41" s="437">
        <v>53.6</v>
      </c>
      <c r="AA41" s="437"/>
      <c r="AB41" s="437"/>
      <c r="AC41" s="437"/>
      <c r="AD41" s="437">
        <v>47.8</v>
      </c>
      <c r="AE41" s="437"/>
      <c r="AF41" s="437"/>
      <c r="AG41" s="437"/>
      <c r="AH41" s="437">
        <v>55.5</v>
      </c>
      <c r="AI41" s="437"/>
      <c r="AJ41" s="437"/>
      <c r="AK41" s="437"/>
      <c r="AL41" s="437">
        <v>51.2</v>
      </c>
      <c r="AM41" s="437"/>
      <c r="AN41" s="437"/>
      <c r="AO41" s="437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2:50" ht="15" customHeight="1">
      <c r="B42" s="424">
        <v>-34.1</v>
      </c>
      <c r="C42" s="424"/>
      <c r="D42" s="424"/>
      <c r="E42" s="424"/>
      <c r="F42" s="424">
        <v>-34</v>
      </c>
      <c r="G42" s="424"/>
      <c r="H42" s="424"/>
      <c r="I42" s="424"/>
      <c r="J42" s="424">
        <v>-39.9</v>
      </c>
      <c r="K42" s="424"/>
      <c r="L42" s="424"/>
      <c r="M42" s="424"/>
      <c r="N42" s="424">
        <v>-38.7</v>
      </c>
      <c r="O42" s="424"/>
      <c r="P42" s="424"/>
      <c r="Q42" s="424"/>
      <c r="R42" s="424">
        <v>-45.3</v>
      </c>
      <c r="S42" s="424"/>
      <c r="T42" s="424"/>
      <c r="U42" s="424"/>
      <c r="V42" s="424">
        <v>-44.1</v>
      </c>
      <c r="W42" s="424"/>
      <c r="X42" s="424"/>
      <c r="Y42" s="424"/>
      <c r="Z42" s="424">
        <v>-50.6</v>
      </c>
      <c r="AA42" s="424"/>
      <c r="AB42" s="424"/>
      <c r="AC42" s="424"/>
      <c r="AD42" s="424">
        <v>-48.1</v>
      </c>
      <c r="AE42" s="424"/>
      <c r="AF42" s="424"/>
      <c r="AG42" s="424"/>
      <c r="AH42" s="424">
        <v>-55.7</v>
      </c>
      <c r="AI42" s="424"/>
      <c r="AJ42" s="424"/>
      <c r="AK42" s="424"/>
      <c r="AL42" s="424">
        <v>-49.9</v>
      </c>
      <c r="AM42" s="424"/>
      <c r="AN42" s="424"/>
      <c r="AO42" s="424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2:50" ht="15" customHeight="1">
      <c r="B43" s="434">
        <v>34.9</v>
      </c>
      <c r="C43" s="434"/>
      <c r="D43" s="434"/>
      <c r="E43" s="434"/>
      <c r="F43" s="434">
        <v>34.5</v>
      </c>
      <c r="G43" s="434"/>
      <c r="H43" s="434"/>
      <c r="I43" s="434"/>
      <c r="J43" s="434">
        <v>40.6</v>
      </c>
      <c r="K43" s="434"/>
      <c r="L43" s="434"/>
      <c r="M43" s="434"/>
      <c r="N43" s="434">
        <v>39.3</v>
      </c>
      <c r="O43" s="434"/>
      <c r="P43" s="434"/>
      <c r="Q43" s="434"/>
      <c r="R43" s="434">
        <v>45.4</v>
      </c>
      <c r="S43" s="434"/>
      <c r="T43" s="434"/>
      <c r="U43" s="434"/>
      <c r="V43" s="434">
        <v>43.6</v>
      </c>
      <c r="W43" s="434"/>
      <c r="X43" s="434"/>
      <c r="Y43" s="434"/>
      <c r="Z43" s="434">
        <v>51.8</v>
      </c>
      <c r="AA43" s="434"/>
      <c r="AB43" s="434"/>
      <c r="AC43" s="434"/>
      <c r="AD43" s="434">
        <v>47.9</v>
      </c>
      <c r="AE43" s="434"/>
      <c r="AF43" s="434"/>
      <c r="AG43" s="434"/>
      <c r="AH43" s="434">
        <v>57.1</v>
      </c>
      <c r="AI43" s="434"/>
      <c r="AJ43" s="434"/>
      <c r="AK43" s="434"/>
      <c r="AL43" s="434">
        <v>50</v>
      </c>
      <c r="AM43" s="434"/>
      <c r="AN43" s="434"/>
      <c r="AO43" s="434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2:50" ht="15" customHeight="1">
      <c r="B44" s="436">
        <v>-34.6</v>
      </c>
      <c r="C44" s="436"/>
      <c r="D44" s="436"/>
      <c r="E44" s="436"/>
      <c r="F44" s="436">
        <v>-33.8</v>
      </c>
      <c r="G44" s="436"/>
      <c r="H44" s="436"/>
      <c r="I44" s="436"/>
      <c r="J44" s="436">
        <v>-39</v>
      </c>
      <c r="K44" s="436"/>
      <c r="L44" s="436"/>
      <c r="M44" s="436"/>
      <c r="N44" s="436">
        <v>-39</v>
      </c>
      <c r="O44" s="436"/>
      <c r="P44" s="436"/>
      <c r="Q44" s="436"/>
      <c r="R44" s="436">
        <v>-44.6</v>
      </c>
      <c r="S44" s="436"/>
      <c r="T44" s="436"/>
      <c r="U44" s="436"/>
      <c r="V44" s="436">
        <v>-43.5</v>
      </c>
      <c r="W44" s="436"/>
      <c r="X44" s="436"/>
      <c r="Y44" s="436"/>
      <c r="Z44" s="436">
        <v>-50.1</v>
      </c>
      <c r="AA44" s="436"/>
      <c r="AB44" s="436"/>
      <c r="AC44" s="436"/>
      <c r="AD44" s="436">
        <v>-46.3</v>
      </c>
      <c r="AE44" s="436"/>
      <c r="AF44" s="436"/>
      <c r="AG44" s="436"/>
      <c r="AH44" s="436">
        <v>-55.1</v>
      </c>
      <c r="AI44" s="436"/>
      <c r="AJ44" s="436"/>
      <c r="AK44" s="436"/>
      <c r="AL44" s="436">
        <v>-50</v>
      </c>
      <c r="AM44" s="436"/>
      <c r="AN44" s="436"/>
      <c r="AO44" s="43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2:50" ht="15" customHeight="1">
      <c r="B45" s="435">
        <v>33.7</v>
      </c>
      <c r="C45" s="435"/>
      <c r="D45" s="435"/>
      <c r="E45" s="435"/>
      <c r="F45" s="435">
        <v>33.7</v>
      </c>
      <c r="G45" s="435"/>
      <c r="H45" s="435"/>
      <c r="I45" s="435"/>
      <c r="J45" s="435">
        <v>38.9</v>
      </c>
      <c r="K45" s="435"/>
      <c r="L45" s="435"/>
      <c r="M45" s="435"/>
      <c r="N45" s="435">
        <v>38.4</v>
      </c>
      <c r="O45" s="435"/>
      <c r="P45" s="435"/>
      <c r="Q45" s="435"/>
      <c r="R45" s="435">
        <v>45.7</v>
      </c>
      <c r="S45" s="435"/>
      <c r="T45" s="435"/>
      <c r="U45" s="435"/>
      <c r="V45" s="435">
        <v>44.9</v>
      </c>
      <c r="W45" s="435"/>
      <c r="X45" s="435"/>
      <c r="Y45" s="435"/>
      <c r="Z45" s="435">
        <v>50.7</v>
      </c>
      <c r="AA45" s="435"/>
      <c r="AB45" s="435"/>
      <c r="AC45" s="435"/>
      <c r="AD45" s="435">
        <v>46.9</v>
      </c>
      <c r="AE45" s="435"/>
      <c r="AF45" s="435"/>
      <c r="AG45" s="435"/>
      <c r="AH45" s="435">
        <v>56.3</v>
      </c>
      <c r="AI45" s="435"/>
      <c r="AJ45" s="435"/>
      <c r="AK45" s="435"/>
      <c r="AL45" s="435">
        <v>50.2</v>
      </c>
      <c r="AM45" s="435"/>
      <c r="AN45" s="435"/>
      <c r="AO45" s="435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5" customHeight="1">
      <c r="A46" s="81"/>
      <c r="B46" s="433">
        <v>-33.6</v>
      </c>
      <c r="C46" s="433"/>
      <c r="D46" s="433"/>
      <c r="E46" s="433"/>
      <c r="F46" s="433">
        <v>-34.3</v>
      </c>
      <c r="G46" s="433"/>
      <c r="H46" s="433"/>
      <c r="I46" s="433"/>
      <c r="J46" s="433">
        <v>-38.7</v>
      </c>
      <c r="K46" s="433"/>
      <c r="L46" s="433"/>
      <c r="M46" s="433"/>
      <c r="N46" s="433">
        <v>-39.2</v>
      </c>
      <c r="O46" s="433"/>
      <c r="P46" s="433"/>
      <c r="Q46" s="433"/>
      <c r="R46" s="433">
        <v>-44</v>
      </c>
      <c r="S46" s="433"/>
      <c r="T46" s="433"/>
      <c r="U46" s="433"/>
      <c r="V46" s="433">
        <v>-43.4</v>
      </c>
      <c r="W46" s="433"/>
      <c r="X46" s="433"/>
      <c r="Y46" s="433"/>
      <c r="Z46" s="433">
        <v>-49.9</v>
      </c>
      <c r="AA46" s="433"/>
      <c r="AB46" s="433"/>
      <c r="AC46" s="433"/>
      <c r="AD46" s="433">
        <v>-47.3</v>
      </c>
      <c r="AE46" s="433"/>
      <c r="AF46" s="433"/>
      <c r="AG46" s="433"/>
      <c r="AH46" s="433">
        <v>-54.8</v>
      </c>
      <c r="AI46" s="433"/>
      <c r="AJ46" s="433"/>
      <c r="AK46" s="433"/>
      <c r="AL46" s="433">
        <v>-49.6</v>
      </c>
      <c r="AM46" s="433"/>
      <c r="AN46" s="433"/>
      <c r="AO46" s="433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8" customHeight="1">
      <c r="A47" s="133"/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17" ht="13.5" customHeight="1">
      <c r="A48" s="54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3.5" customHeight="1">
      <c r="C49" s="16"/>
      <c r="D49" s="16"/>
      <c r="E49" s="16"/>
      <c r="F49" s="28"/>
      <c r="G49" s="28"/>
      <c r="H49" s="5"/>
      <c r="I49" s="16"/>
      <c r="J49" s="16"/>
      <c r="K49" s="7"/>
      <c r="L49" s="7"/>
      <c r="M49" s="28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94"/>
      <c r="I50" s="14"/>
      <c r="J50" s="14"/>
      <c r="K50" s="7"/>
      <c r="L50" s="7"/>
      <c r="M50" s="28"/>
      <c r="N50" s="16"/>
      <c r="O50" s="28"/>
      <c r="P50" s="28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13:17" ht="21" customHeight="1">
      <c r="M53" s="16"/>
      <c r="N53" s="16"/>
      <c r="O53" s="16"/>
      <c r="P53" s="16"/>
      <c r="Q53" s="9"/>
    </row>
    <row r="54" spans="13:17" ht="21" customHeight="1"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spans="13:17" ht="13.5" customHeight="1">
      <c r="M60" s="91"/>
      <c r="N60" s="91"/>
      <c r="O60" s="91"/>
      <c r="P60" s="91"/>
      <c r="Q60" s="91"/>
    </row>
    <row r="61" spans="13:17" ht="13.5" customHeight="1">
      <c r="M61" s="91"/>
      <c r="N61" s="91"/>
      <c r="O61" s="91"/>
      <c r="P61" s="91"/>
      <c r="Q61" s="91"/>
    </row>
    <row r="62" spans="13:17" ht="12" customHeight="1">
      <c r="M62" s="91"/>
      <c r="N62" s="91"/>
      <c r="O62" s="91"/>
      <c r="P62" s="91"/>
      <c r="Q62" s="91"/>
    </row>
    <row r="63" spans="13:17" ht="12">
      <c r="M63" s="91"/>
      <c r="N63" s="91"/>
      <c r="O63" s="91"/>
      <c r="P63" s="91"/>
      <c r="Q63" s="91"/>
    </row>
    <row r="64" spans="13:17" ht="12">
      <c r="M64" s="115"/>
      <c r="N64" s="115"/>
      <c r="O64" s="115"/>
      <c r="P64" s="115"/>
      <c r="Q64" s="115"/>
    </row>
  </sheetData>
  <sheetProtection/>
  <mergeCells count="311">
    <mergeCell ref="AD22:AG22"/>
    <mergeCell ref="V28:Y28"/>
    <mergeCell ref="AH28:AK28"/>
    <mergeCell ref="AD28:AG28"/>
    <mergeCell ref="AD21:AG21"/>
    <mergeCell ref="R22:U22"/>
    <mergeCell ref="V20:Y20"/>
    <mergeCell ref="Z20:AC20"/>
    <mergeCell ref="AD20:AG20"/>
    <mergeCell ref="Z22:AC22"/>
    <mergeCell ref="V21:Y21"/>
    <mergeCell ref="R21:U21"/>
    <mergeCell ref="R20:U20"/>
    <mergeCell ref="O11:Q11"/>
    <mergeCell ref="AH20:AK20"/>
    <mergeCell ref="V22:Y22"/>
    <mergeCell ref="AH29:AK29"/>
    <mergeCell ref="N27:Q27"/>
    <mergeCell ref="R27:U27"/>
    <mergeCell ref="V27:Y27"/>
    <mergeCell ref="R28:U28"/>
    <mergeCell ref="J36:M36"/>
    <mergeCell ref="N36:Q36"/>
    <mergeCell ref="R29:U29"/>
    <mergeCell ref="V29:Y29"/>
    <mergeCell ref="J29:M29"/>
    <mergeCell ref="N29:Q29"/>
    <mergeCell ref="R30:U30"/>
    <mergeCell ref="V30:Y30"/>
    <mergeCell ref="R35:Y35"/>
    <mergeCell ref="B34:Q34"/>
    <mergeCell ref="A7:H7"/>
    <mergeCell ref="X7:Z7"/>
    <mergeCell ref="AD11:AF11"/>
    <mergeCell ref="AA11:AC11"/>
    <mergeCell ref="U9:W9"/>
    <mergeCell ref="R10:T10"/>
    <mergeCell ref="A9:H9"/>
    <mergeCell ref="AD9:AF9"/>
    <mergeCell ref="AA10:AC10"/>
    <mergeCell ref="I11:K11"/>
    <mergeCell ref="B27:E27"/>
    <mergeCell ref="F27:I27"/>
    <mergeCell ref="J27:M27"/>
    <mergeCell ref="L7:N7"/>
    <mergeCell ref="B18:Q18"/>
    <mergeCell ref="I7:K7"/>
    <mergeCell ref="B19:I19"/>
    <mergeCell ref="A11:H11"/>
    <mergeCell ref="O7:Q7"/>
    <mergeCell ref="O10:Q10"/>
    <mergeCell ref="A1:AO1"/>
    <mergeCell ref="A4:H6"/>
    <mergeCell ref="I4:T5"/>
    <mergeCell ref="U4:AC5"/>
    <mergeCell ref="AD4:AO4"/>
    <mergeCell ref="AD5:AL5"/>
    <mergeCell ref="I6:K6"/>
    <mergeCell ref="U6:W6"/>
    <mergeCell ref="X6:Z6"/>
    <mergeCell ref="L6:N6"/>
    <mergeCell ref="O6:Q6"/>
    <mergeCell ref="R7:T7"/>
    <mergeCell ref="AM8:AO8"/>
    <mergeCell ref="X8:Z8"/>
    <mergeCell ref="AD8:AF8"/>
    <mergeCell ref="R6:T6"/>
    <mergeCell ref="AJ7:AL7"/>
    <mergeCell ref="AA6:AC6"/>
    <mergeCell ref="AD6:AF6"/>
    <mergeCell ref="AJ6:AL6"/>
    <mergeCell ref="AA8:AC8"/>
    <mergeCell ref="I9:K9"/>
    <mergeCell ref="AM7:AO7"/>
    <mergeCell ref="U7:W7"/>
    <mergeCell ref="AM5:AO6"/>
    <mergeCell ref="AJ8:AL8"/>
    <mergeCell ref="AG6:AI6"/>
    <mergeCell ref="AA7:AC7"/>
    <mergeCell ref="AD7:AF7"/>
    <mergeCell ref="AG7:AI7"/>
    <mergeCell ref="AG8:AI8"/>
    <mergeCell ref="AG9:AI9"/>
    <mergeCell ref="AG10:AI10"/>
    <mergeCell ref="A8:H8"/>
    <mergeCell ref="I8:K8"/>
    <mergeCell ref="L8:N8"/>
    <mergeCell ref="O8:Q8"/>
    <mergeCell ref="R8:T8"/>
    <mergeCell ref="U8:W8"/>
    <mergeCell ref="X9:Z9"/>
    <mergeCell ref="AA9:AC9"/>
    <mergeCell ref="U10:W10"/>
    <mergeCell ref="X10:Z10"/>
    <mergeCell ref="R9:T9"/>
    <mergeCell ref="AM9:AO9"/>
    <mergeCell ref="AM10:AO10"/>
    <mergeCell ref="AJ9:AL9"/>
    <mergeCell ref="AD10:AF10"/>
    <mergeCell ref="B20:E20"/>
    <mergeCell ref="F20:I20"/>
    <mergeCell ref="J20:M20"/>
    <mergeCell ref="N20:Q20"/>
    <mergeCell ref="L9:N9"/>
    <mergeCell ref="O9:Q9"/>
    <mergeCell ref="J19:Q19"/>
    <mergeCell ref="L11:N11"/>
    <mergeCell ref="A10:H10"/>
    <mergeCell ref="I10:K10"/>
    <mergeCell ref="L10:N10"/>
    <mergeCell ref="Z21:AC21"/>
    <mergeCell ref="R18:AO18"/>
    <mergeCell ref="AL20:AO20"/>
    <mergeCell ref="AH21:AK21"/>
    <mergeCell ref="AL21:AO21"/>
    <mergeCell ref="AM11:AO11"/>
    <mergeCell ref="U11:W11"/>
    <mergeCell ref="X11:Z11"/>
    <mergeCell ref="R19:Y19"/>
    <mergeCell ref="R11:T11"/>
    <mergeCell ref="AJ10:AL10"/>
    <mergeCell ref="AG11:AI11"/>
    <mergeCell ref="AJ11:AL11"/>
    <mergeCell ref="AH19:AO19"/>
    <mergeCell ref="Z19:AG19"/>
    <mergeCell ref="B22:E22"/>
    <mergeCell ref="F22:I22"/>
    <mergeCell ref="J22:M22"/>
    <mergeCell ref="N22:Q22"/>
    <mergeCell ref="B21:E21"/>
    <mergeCell ref="F21:I21"/>
    <mergeCell ref="J21:M21"/>
    <mergeCell ref="N21:Q21"/>
    <mergeCell ref="AH22:AK22"/>
    <mergeCell ref="AL22:AO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B24:E24"/>
    <mergeCell ref="F24:I24"/>
    <mergeCell ref="J24:M24"/>
    <mergeCell ref="N24:Q24"/>
    <mergeCell ref="R24:U24"/>
    <mergeCell ref="V24:Y24"/>
    <mergeCell ref="Z24:AC24"/>
    <mergeCell ref="Z28:AC28"/>
    <mergeCell ref="AD24:AG24"/>
    <mergeCell ref="AH24:AK24"/>
    <mergeCell ref="AL24:AO24"/>
    <mergeCell ref="AL25:AO25"/>
    <mergeCell ref="AL28:AO28"/>
    <mergeCell ref="R25:U25"/>
    <mergeCell ref="V25:Y25"/>
    <mergeCell ref="B26:E26"/>
    <mergeCell ref="F26:I26"/>
    <mergeCell ref="J26:M26"/>
    <mergeCell ref="N26:Q26"/>
    <mergeCell ref="B25:E25"/>
    <mergeCell ref="F25:I25"/>
    <mergeCell ref="J25:M25"/>
    <mergeCell ref="N25:Q25"/>
    <mergeCell ref="F28:I28"/>
    <mergeCell ref="J28:M28"/>
    <mergeCell ref="N28:Q28"/>
    <mergeCell ref="AH25:AK25"/>
    <mergeCell ref="R26:U26"/>
    <mergeCell ref="V26:Y26"/>
    <mergeCell ref="Z26:AC26"/>
    <mergeCell ref="AD26:AG26"/>
    <mergeCell ref="AD25:AG25"/>
    <mergeCell ref="Z25:AC25"/>
    <mergeCell ref="B28:E28"/>
    <mergeCell ref="AH26:AK26"/>
    <mergeCell ref="AL26:AO26"/>
    <mergeCell ref="Z29:AC29"/>
    <mergeCell ref="AD29:AG29"/>
    <mergeCell ref="Z27:AC27"/>
    <mergeCell ref="AD27:AG27"/>
    <mergeCell ref="AH27:AK27"/>
    <mergeCell ref="AL27:AO27"/>
    <mergeCell ref="AL29:AO29"/>
    <mergeCell ref="B29:E29"/>
    <mergeCell ref="F29:I29"/>
    <mergeCell ref="AH30:AK30"/>
    <mergeCell ref="B30:E30"/>
    <mergeCell ref="F30:I30"/>
    <mergeCell ref="J30:M30"/>
    <mergeCell ref="N30:Q30"/>
    <mergeCell ref="AD30:AG30"/>
    <mergeCell ref="AL36:AO36"/>
    <mergeCell ref="AL30:AO30"/>
    <mergeCell ref="R34:AO34"/>
    <mergeCell ref="R36:U36"/>
    <mergeCell ref="V36:Y36"/>
    <mergeCell ref="AH36:AK36"/>
    <mergeCell ref="Z30:AC30"/>
    <mergeCell ref="Z37:AC37"/>
    <mergeCell ref="AD37:AG37"/>
    <mergeCell ref="Z36:AC36"/>
    <mergeCell ref="AD36:AG36"/>
    <mergeCell ref="Z35:AG35"/>
    <mergeCell ref="AH35:AO35"/>
    <mergeCell ref="B35:I35"/>
    <mergeCell ref="B36:E36"/>
    <mergeCell ref="AH37:AK37"/>
    <mergeCell ref="F36:I36"/>
    <mergeCell ref="J35:Q35"/>
    <mergeCell ref="B37:E37"/>
    <mergeCell ref="F37:I37"/>
    <mergeCell ref="J37:M37"/>
    <mergeCell ref="N37:Q37"/>
    <mergeCell ref="R37:U37"/>
    <mergeCell ref="V37:Y37"/>
    <mergeCell ref="AL37:AO37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B40:E40"/>
    <mergeCell ref="F40:I40"/>
    <mergeCell ref="J40:M40"/>
    <mergeCell ref="N40:Q40"/>
    <mergeCell ref="R40:U40"/>
    <mergeCell ref="V40:Y40"/>
    <mergeCell ref="Z40:AC40"/>
    <mergeCell ref="AL40:AO40"/>
    <mergeCell ref="AH40:AK40"/>
    <mergeCell ref="AD40:AG40"/>
    <mergeCell ref="AH42:AK42"/>
    <mergeCell ref="F43:I43"/>
    <mergeCell ref="J43:M43"/>
    <mergeCell ref="N43:Q43"/>
    <mergeCell ref="R41:U41"/>
    <mergeCell ref="V42:Y42"/>
    <mergeCell ref="Z41:AC41"/>
    <mergeCell ref="F42:I42"/>
    <mergeCell ref="B45:E45"/>
    <mergeCell ref="F45:I45"/>
    <mergeCell ref="V41:Y41"/>
    <mergeCell ref="AH41:AK41"/>
    <mergeCell ref="B44:E44"/>
    <mergeCell ref="F44:I44"/>
    <mergeCell ref="R44:U44"/>
    <mergeCell ref="B42:E42"/>
    <mergeCell ref="B41:E41"/>
    <mergeCell ref="F41:I41"/>
    <mergeCell ref="J42:M42"/>
    <mergeCell ref="N42:Q42"/>
    <mergeCell ref="R42:U42"/>
    <mergeCell ref="J44:M44"/>
    <mergeCell ref="N44:Q44"/>
    <mergeCell ref="AL41:AO41"/>
    <mergeCell ref="AD41:AG41"/>
    <mergeCell ref="J41:M41"/>
    <mergeCell ref="N41:Q41"/>
    <mergeCell ref="B43:E43"/>
    <mergeCell ref="Z42:AC42"/>
    <mergeCell ref="Z43:AC43"/>
    <mergeCell ref="J45:M45"/>
    <mergeCell ref="N45:Q45"/>
    <mergeCell ref="R45:U45"/>
    <mergeCell ref="V45:Y45"/>
    <mergeCell ref="Z45:AC45"/>
    <mergeCell ref="V44:Y44"/>
    <mergeCell ref="R43:U43"/>
    <mergeCell ref="AL42:AO42"/>
    <mergeCell ref="AD42:AG42"/>
    <mergeCell ref="AH44:AK44"/>
    <mergeCell ref="V43:Y43"/>
    <mergeCell ref="AD44:AG44"/>
    <mergeCell ref="AL44:AO44"/>
    <mergeCell ref="AD43:AG43"/>
    <mergeCell ref="Z46:AC46"/>
    <mergeCell ref="AH43:AK43"/>
    <mergeCell ref="AL43:AO43"/>
    <mergeCell ref="AL46:AO46"/>
    <mergeCell ref="AL45:AO45"/>
    <mergeCell ref="AH46:AK46"/>
    <mergeCell ref="Z44:AC44"/>
    <mergeCell ref="AD46:AG46"/>
    <mergeCell ref="AD45:AG45"/>
    <mergeCell ref="AH45:AK45"/>
    <mergeCell ref="R46:U46"/>
    <mergeCell ref="V46:Y46"/>
    <mergeCell ref="B46:E46"/>
    <mergeCell ref="F46:I46"/>
    <mergeCell ref="J46:M46"/>
    <mergeCell ref="N46:Q46"/>
  </mergeCells>
  <printOptions/>
  <pageMargins left="0.7874015748031497" right="0" top="0.7874015748031497" bottom="0.1968503937007874" header="0.3937007874015748" footer="0.1968503937007874"/>
  <pageSetup firstPageNumber="177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94"/>
  <sheetViews>
    <sheetView zoomScalePageLayoutView="0" workbookViewId="0" topLeftCell="A1">
      <selection activeCell="H2" sqref="H2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00390625" style="25" customWidth="1"/>
    <col min="9" max="10" width="2.00390625" style="2" customWidth="1"/>
    <col min="11" max="12" width="2.00390625" style="26" customWidth="1"/>
    <col min="13" max="22" width="2.00390625" style="2" customWidth="1"/>
    <col min="23" max="23" width="2.503906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8" customHeight="1">
      <c r="A1" s="270" t="s">
        <v>437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4" t="s">
        <v>424</v>
      </c>
      <c r="AN3" s="6"/>
      <c r="AO3" s="6"/>
      <c r="AP3" s="6"/>
      <c r="AQ3" s="6"/>
      <c r="AR3" s="6"/>
      <c r="AS3" s="6"/>
      <c r="AT3" s="6"/>
      <c r="AU3" s="6"/>
    </row>
    <row r="4" spans="1:59" ht="15" customHeight="1">
      <c r="A4" s="339" t="s">
        <v>436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 t="s">
        <v>35</v>
      </c>
      <c r="M4" s="280"/>
      <c r="N4" s="280"/>
      <c r="O4" s="280"/>
      <c r="P4" s="280"/>
      <c r="Q4" s="280"/>
      <c r="R4" s="280"/>
      <c r="S4" s="280"/>
      <c r="T4" s="280" t="s">
        <v>4</v>
      </c>
      <c r="U4" s="280"/>
      <c r="V4" s="280"/>
      <c r="W4" s="280"/>
      <c r="X4" s="280"/>
      <c r="Y4" s="280"/>
      <c r="Z4" s="280"/>
      <c r="AA4" s="280"/>
      <c r="AB4" s="280" t="s">
        <v>5</v>
      </c>
      <c r="AC4" s="280"/>
      <c r="AD4" s="280"/>
      <c r="AE4" s="280"/>
      <c r="AF4" s="280"/>
      <c r="AG4" s="280"/>
      <c r="AH4" s="280"/>
      <c r="AI4" s="280"/>
      <c r="AJ4" s="280" t="s">
        <v>435</v>
      </c>
      <c r="AK4" s="280"/>
      <c r="AL4" s="280"/>
      <c r="AM4" s="280"/>
      <c r="AN4" s="280"/>
      <c r="AO4" s="280"/>
      <c r="AP4" s="280"/>
      <c r="AQ4" s="281"/>
      <c r="AR4" s="9"/>
      <c r="AS4" s="9"/>
      <c r="AT4" s="9"/>
      <c r="AU4" s="9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9"/>
      <c r="F5" s="9"/>
      <c r="G5" s="9"/>
      <c r="H5" s="9"/>
      <c r="I5" s="9"/>
      <c r="J5" s="9"/>
      <c r="K5" s="204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403" t="s">
        <v>434</v>
      </c>
      <c r="AK5" s="403"/>
      <c r="AL5" s="403"/>
      <c r="AM5" s="403"/>
      <c r="AN5" s="403"/>
      <c r="AO5" s="403"/>
      <c r="AP5" s="403"/>
      <c r="AQ5" s="403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6.5" customHeight="1">
      <c r="B6" s="289" t="s">
        <v>433</v>
      </c>
      <c r="C6" s="289"/>
      <c r="D6" s="289"/>
      <c r="E6" s="289"/>
      <c r="F6" s="289"/>
      <c r="G6" s="289"/>
      <c r="H6" s="289"/>
      <c r="I6" s="289"/>
      <c r="J6" s="289"/>
      <c r="K6" s="92"/>
      <c r="L6" s="440">
        <f>SUM(L7:S10)</f>
        <v>716</v>
      </c>
      <c r="M6" s="225"/>
      <c r="N6" s="225"/>
      <c r="O6" s="225"/>
      <c r="P6" s="225"/>
      <c r="Q6" s="225"/>
      <c r="R6" s="225"/>
      <c r="S6" s="225"/>
      <c r="T6" s="225">
        <f>SUM(T7:AA10)</f>
        <v>371</v>
      </c>
      <c r="U6" s="225"/>
      <c r="V6" s="225"/>
      <c r="W6" s="225"/>
      <c r="X6" s="225"/>
      <c r="Y6" s="225"/>
      <c r="Z6" s="225"/>
      <c r="AA6" s="225"/>
      <c r="AB6" s="225">
        <f>SUM(AB7:AI10)</f>
        <v>345</v>
      </c>
      <c r="AC6" s="225"/>
      <c r="AD6" s="225"/>
      <c r="AE6" s="225"/>
      <c r="AF6" s="225"/>
      <c r="AG6" s="225"/>
      <c r="AH6" s="225"/>
      <c r="AI6" s="225"/>
      <c r="AJ6" s="441" t="s">
        <v>432</v>
      </c>
      <c r="AK6" s="441"/>
      <c r="AL6" s="441"/>
      <c r="AM6" s="441"/>
      <c r="AN6" s="441"/>
      <c r="AO6" s="441"/>
      <c r="AP6" s="441"/>
      <c r="AQ6" s="441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6.5" customHeight="1">
      <c r="B7" s="286" t="s">
        <v>431</v>
      </c>
      <c r="C7" s="286"/>
      <c r="D7" s="286"/>
      <c r="E7" s="286"/>
      <c r="F7" s="286"/>
      <c r="G7" s="286"/>
      <c r="H7" s="286"/>
      <c r="I7" s="286"/>
      <c r="J7" s="286"/>
      <c r="K7" s="75"/>
      <c r="L7" s="440">
        <f>SUM(T7:AI7)</f>
        <v>698</v>
      </c>
      <c r="M7" s="225"/>
      <c r="N7" s="225"/>
      <c r="O7" s="225"/>
      <c r="P7" s="225"/>
      <c r="Q7" s="225"/>
      <c r="R7" s="225"/>
      <c r="S7" s="225"/>
      <c r="T7" s="224">
        <v>361</v>
      </c>
      <c r="U7" s="224"/>
      <c r="V7" s="224"/>
      <c r="W7" s="224"/>
      <c r="X7" s="224"/>
      <c r="Y7" s="224"/>
      <c r="Z7" s="224"/>
      <c r="AA7" s="224"/>
      <c r="AB7" s="224">
        <v>337</v>
      </c>
      <c r="AC7" s="224"/>
      <c r="AD7" s="224"/>
      <c r="AE7" s="224"/>
      <c r="AF7" s="224"/>
      <c r="AG7" s="224"/>
      <c r="AH7" s="224"/>
      <c r="AI7" s="224"/>
      <c r="AJ7" s="224">
        <v>97.5</v>
      </c>
      <c r="AK7" s="224"/>
      <c r="AL7" s="224"/>
      <c r="AM7" s="224"/>
      <c r="AN7" s="224"/>
      <c r="AO7" s="224"/>
      <c r="AP7" s="224"/>
      <c r="AQ7" s="224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6.5" customHeight="1">
      <c r="B8" s="286" t="s">
        <v>430</v>
      </c>
      <c r="C8" s="286"/>
      <c r="D8" s="286"/>
      <c r="E8" s="286"/>
      <c r="F8" s="286"/>
      <c r="G8" s="286"/>
      <c r="H8" s="286"/>
      <c r="I8" s="286"/>
      <c r="J8" s="286"/>
      <c r="K8" s="75"/>
      <c r="L8" s="440">
        <f>SUM(T8:AI8)</f>
        <v>12</v>
      </c>
      <c r="M8" s="225"/>
      <c r="N8" s="225"/>
      <c r="O8" s="225"/>
      <c r="P8" s="225"/>
      <c r="Q8" s="225"/>
      <c r="R8" s="225"/>
      <c r="S8" s="225"/>
      <c r="T8" s="224">
        <v>6</v>
      </c>
      <c r="U8" s="224"/>
      <c r="V8" s="224"/>
      <c r="W8" s="224"/>
      <c r="X8" s="224"/>
      <c r="Y8" s="224"/>
      <c r="Z8" s="224"/>
      <c r="AA8" s="224"/>
      <c r="AB8" s="224">
        <v>6</v>
      </c>
      <c r="AC8" s="224"/>
      <c r="AD8" s="224"/>
      <c r="AE8" s="224"/>
      <c r="AF8" s="224"/>
      <c r="AG8" s="224"/>
      <c r="AH8" s="224"/>
      <c r="AI8" s="224"/>
      <c r="AJ8" s="224">
        <v>1.7</v>
      </c>
      <c r="AK8" s="224"/>
      <c r="AL8" s="224"/>
      <c r="AM8" s="224"/>
      <c r="AN8" s="224"/>
      <c r="AO8" s="224"/>
      <c r="AP8" s="224"/>
      <c r="AQ8" s="224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6.5" customHeight="1">
      <c r="B9" s="286" t="s">
        <v>429</v>
      </c>
      <c r="C9" s="286"/>
      <c r="D9" s="286"/>
      <c r="E9" s="286"/>
      <c r="F9" s="286"/>
      <c r="G9" s="286"/>
      <c r="H9" s="286"/>
      <c r="I9" s="286"/>
      <c r="J9" s="286"/>
      <c r="K9" s="75"/>
      <c r="L9" s="440">
        <f>SUM(T9:AI9)</f>
        <v>3</v>
      </c>
      <c r="M9" s="225"/>
      <c r="N9" s="225"/>
      <c r="O9" s="225"/>
      <c r="P9" s="225"/>
      <c r="Q9" s="225"/>
      <c r="R9" s="225"/>
      <c r="S9" s="225"/>
      <c r="T9" s="224">
        <v>3</v>
      </c>
      <c r="U9" s="224"/>
      <c r="V9" s="224"/>
      <c r="W9" s="224"/>
      <c r="X9" s="224"/>
      <c r="Y9" s="224"/>
      <c r="Z9" s="224"/>
      <c r="AA9" s="224"/>
      <c r="AB9" s="451">
        <v>0</v>
      </c>
      <c r="AC9" s="219"/>
      <c r="AD9" s="219"/>
      <c r="AE9" s="219"/>
      <c r="AF9" s="219"/>
      <c r="AG9" s="219"/>
      <c r="AH9" s="219"/>
      <c r="AI9" s="219"/>
      <c r="AJ9" s="450" t="s">
        <v>428</v>
      </c>
      <c r="AK9" s="450"/>
      <c r="AL9" s="450"/>
      <c r="AM9" s="450"/>
      <c r="AN9" s="450"/>
      <c r="AO9" s="450"/>
      <c r="AP9" s="450"/>
      <c r="AQ9" s="450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2:50" ht="16.5" customHeight="1">
      <c r="B10" s="286" t="s">
        <v>409</v>
      </c>
      <c r="C10" s="286"/>
      <c r="D10" s="286"/>
      <c r="E10" s="286"/>
      <c r="F10" s="286"/>
      <c r="G10" s="286"/>
      <c r="H10" s="286"/>
      <c r="I10" s="286"/>
      <c r="J10" s="286"/>
      <c r="K10" s="75"/>
      <c r="L10" s="440">
        <f>SUM(T10:AI10)</f>
        <v>3</v>
      </c>
      <c r="M10" s="225"/>
      <c r="N10" s="225"/>
      <c r="O10" s="225"/>
      <c r="P10" s="225"/>
      <c r="Q10" s="225"/>
      <c r="R10" s="225"/>
      <c r="S10" s="225"/>
      <c r="T10" s="451">
        <v>1</v>
      </c>
      <c r="U10" s="219"/>
      <c r="V10" s="219"/>
      <c r="W10" s="219"/>
      <c r="X10" s="219"/>
      <c r="Y10" s="219"/>
      <c r="Z10" s="219"/>
      <c r="AA10" s="219"/>
      <c r="AB10" s="224">
        <v>2</v>
      </c>
      <c r="AC10" s="224"/>
      <c r="AD10" s="224"/>
      <c r="AE10" s="224"/>
      <c r="AF10" s="224"/>
      <c r="AG10" s="224"/>
      <c r="AH10" s="224"/>
      <c r="AI10" s="224"/>
      <c r="AJ10" s="450" t="s">
        <v>428</v>
      </c>
      <c r="AK10" s="450"/>
      <c r="AL10" s="450"/>
      <c r="AM10" s="450"/>
      <c r="AN10" s="450"/>
      <c r="AO10" s="450"/>
      <c r="AP10" s="450"/>
      <c r="AQ10" s="450"/>
      <c r="AR10" s="17"/>
      <c r="AS10" s="17"/>
      <c r="AT10" s="17"/>
      <c r="AU10" s="17"/>
      <c r="AV10" s="17"/>
      <c r="AW10" s="17"/>
      <c r="AX10" s="17"/>
    </row>
    <row r="11" spans="1:43" ht="6.75" customHeight="1">
      <c r="A11" s="141"/>
      <c r="B11" s="81"/>
      <c r="C11" s="81"/>
      <c r="D11" s="81"/>
      <c r="E11" s="81"/>
      <c r="F11" s="203"/>
      <c r="G11" s="203"/>
      <c r="H11" s="203"/>
      <c r="I11" s="203"/>
      <c r="J11" s="203"/>
      <c r="K11" s="202"/>
      <c r="L11" s="142"/>
      <c r="M11" s="81"/>
      <c r="N11" s="81"/>
      <c r="O11" s="81"/>
      <c r="P11" s="200"/>
      <c r="Q11" s="200"/>
      <c r="R11" s="200"/>
      <c r="S11" s="201"/>
      <c r="T11" s="142"/>
      <c r="U11" s="81"/>
      <c r="V11" s="81"/>
      <c r="W11" s="201"/>
      <c r="X11" s="201"/>
      <c r="Y11" s="201"/>
      <c r="Z11" s="201"/>
      <c r="AA11" s="129"/>
      <c r="AB11" s="142"/>
      <c r="AC11" s="81"/>
      <c r="AD11" s="81"/>
      <c r="AE11" s="129"/>
      <c r="AF11" s="129"/>
      <c r="AG11" s="129"/>
      <c r="AH11" s="129"/>
      <c r="AI11" s="129"/>
      <c r="AJ11" s="142"/>
      <c r="AK11" s="129"/>
      <c r="AL11" s="129"/>
      <c r="AM11" s="129"/>
      <c r="AN11" s="129"/>
      <c r="AO11" s="200"/>
      <c r="AP11" s="200"/>
      <c r="AQ11" s="200"/>
    </row>
    <row r="12" spans="1:43" ht="13.5" customHeight="1">
      <c r="A12" s="54" t="s">
        <v>427</v>
      </c>
      <c r="B12" s="27"/>
      <c r="C12" s="27"/>
      <c r="D12" s="27"/>
      <c r="E12" s="27"/>
      <c r="F12" s="27"/>
      <c r="G12" s="27"/>
      <c r="H12" s="27"/>
      <c r="I12" s="27"/>
      <c r="J12" s="27"/>
      <c r="K12" s="16"/>
      <c r="L12" s="16"/>
      <c r="M12" s="16"/>
      <c r="N12" s="16"/>
      <c r="O12" s="16"/>
      <c r="P12" s="113"/>
      <c r="Q12" s="113"/>
      <c r="R12" s="113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3.5" customHeight="1">
      <c r="A13" s="54" t="s">
        <v>426</v>
      </c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113"/>
      <c r="Q13" s="113"/>
      <c r="R13" s="113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3.5" customHeight="1">
      <c r="A14" s="54" t="s">
        <v>275</v>
      </c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113"/>
      <c r="Q14" s="113"/>
      <c r="R14" s="113"/>
      <c r="S14" s="14"/>
      <c r="T14" s="14"/>
      <c r="W14" s="14"/>
      <c r="X14" s="14"/>
      <c r="Y14" s="14"/>
      <c r="Z14" s="14"/>
      <c r="AA14" s="16"/>
      <c r="AB14" s="14"/>
      <c r="AC14" s="14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3.5" customHeight="1">
      <c r="B15" s="112"/>
      <c r="C15" s="112"/>
      <c r="D15" s="112"/>
      <c r="E15" s="112"/>
      <c r="F15" s="112"/>
      <c r="G15" s="112"/>
      <c r="H15" s="112"/>
      <c r="I15" s="112"/>
      <c r="J15" s="11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39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R16" s="15"/>
    </row>
    <row r="17" spans="1:52" ht="18" customHeight="1">
      <c r="A17" s="270" t="s">
        <v>425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9"/>
      <c r="AS17" s="9"/>
      <c r="AT17" s="9"/>
      <c r="AU17" s="9"/>
      <c r="AV17" s="9"/>
      <c r="AW17" s="9"/>
      <c r="AX17" s="9"/>
      <c r="AZ17" s="15"/>
    </row>
    <row r="18" spans="1:59" ht="18" customHeight="1">
      <c r="A18" s="3"/>
      <c r="C18" s="84"/>
      <c r="D18" s="84"/>
      <c r="E18" s="84"/>
      <c r="F18" s="84"/>
      <c r="G18" s="84"/>
      <c r="H18" s="84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H19" s="9"/>
      <c r="AI19" s="9"/>
      <c r="AJ19" s="54" t="s">
        <v>424</v>
      </c>
      <c r="AK19" s="9"/>
      <c r="AL19" s="9"/>
      <c r="AM19" s="9"/>
      <c r="AN19" s="9"/>
      <c r="AO19" s="9"/>
      <c r="AP19" s="23"/>
      <c r="AQ19" s="8"/>
      <c r="AR19" s="23"/>
      <c r="AS19" s="23"/>
      <c r="AT19" s="23"/>
      <c r="AU19" s="23"/>
      <c r="AV19" s="23"/>
      <c r="AW19" s="23"/>
      <c r="AX19" s="23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4.5" customHeight="1">
      <c r="A20" s="168"/>
      <c r="B20" s="168"/>
      <c r="C20" s="168"/>
      <c r="D20" s="168"/>
      <c r="E20" s="168"/>
      <c r="F20" s="76"/>
      <c r="G20" s="452" t="s">
        <v>423</v>
      </c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271"/>
      <c r="Y20" s="344" t="s">
        <v>422</v>
      </c>
      <c r="Z20" s="344"/>
      <c r="AA20" s="344"/>
      <c r="AB20" s="344"/>
      <c r="AC20" s="344"/>
      <c r="AD20" s="344"/>
      <c r="AE20" s="344"/>
      <c r="AF20" s="344"/>
      <c r="AG20" s="344"/>
      <c r="AH20" s="271"/>
      <c r="AI20" s="198"/>
      <c r="AJ20" s="199"/>
      <c r="AK20" s="198"/>
      <c r="AL20" s="76"/>
      <c r="AM20" s="198"/>
      <c r="AN20" s="76"/>
      <c r="AO20" s="168"/>
      <c r="AP20" s="197"/>
      <c r="AQ20" s="196"/>
      <c r="AR20" s="23"/>
      <c r="AS20" s="23"/>
      <c r="AT20" s="23"/>
      <c r="AU20" s="23"/>
      <c r="AV20" s="23"/>
      <c r="AW20" s="23"/>
      <c r="AX20" s="23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8" customHeight="1">
      <c r="A21" s="254" t="s">
        <v>421</v>
      </c>
      <c r="B21" s="454"/>
      <c r="C21" s="454"/>
      <c r="D21" s="454"/>
      <c r="E21" s="454"/>
      <c r="F21" s="454"/>
      <c r="G21" s="453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275"/>
      <c r="Y21" s="345"/>
      <c r="Z21" s="345"/>
      <c r="AA21" s="345"/>
      <c r="AB21" s="345"/>
      <c r="AC21" s="345"/>
      <c r="AD21" s="345"/>
      <c r="AE21" s="345"/>
      <c r="AF21" s="345"/>
      <c r="AG21" s="345"/>
      <c r="AH21" s="275"/>
      <c r="AI21" s="456" t="s">
        <v>420</v>
      </c>
      <c r="AJ21" s="456"/>
      <c r="AK21" s="449" t="s">
        <v>419</v>
      </c>
      <c r="AL21" s="449"/>
      <c r="AM21" s="442" t="s">
        <v>418</v>
      </c>
      <c r="AN21" s="442"/>
      <c r="AO21" s="443" t="s">
        <v>417</v>
      </c>
      <c r="AP21" s="444"/>
      <c r="AQ21" s="445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4.5" customHeight="1">
      <c r="A22" s="254"/>
      <c r="B22" s="454"/>
      <c r="C22" s="454"/>
      <c r="D22" s="454"/>
      <c r="E22" s="454"/>
      <c r="F22" s="454"/>
      <c r="G22" s="195"/>
      <c r="H22" s="136"/>
      <c r="I22" s="195"/>
      <c r="J22" s="136"/>
      <c r="K22" s="195"/>
      <c r="L22" s="136"/>
      <c r="M22" s="195"/>
      <c r="N22" s="136"/>
      <c r="O22" s="195"/>
      <c r="P22" s="136"/>
      <c r="Q22" s="195"/>
      <c r="R22" s="136"/>
      <c r="S22" s="195"/>
      <c r="T22" s="136"/>
      <c r="U22" s="195"/>
      <c r="V22" s="136"/>
      <c r="W22" s="195"/>
      <c r="X22" s="136"/>
      <c r="Y22" s="195"/>
      <c r="Z22" s="136"/>
      <c r="AA22" s="195"/>
      <c r="AB22" s="136"/>
      <c r="AC22" s="195"/>
      <c r="AD22" s="136"/>
      <c r="AE22" s="195"/>
      <c r="AF22" s="136"/>
      <c r="AG22" s="195"/>
      <c r="AH22" s="137"/>
      <c r="AI22" s="456"/>
      <c r="AJ22" s="456"/>
      <c r="AK22" s="449"/>
      <c r="AL22" s="449"/>
      <c r="AM22" s="442"/>
      <c r="AN22" s="442"/>
      <c r="AO22" s="443"/>
      <c r="AP22" s="444"/>
      <c r="AQ22" s="445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51" customHeight="1">
      <c r="A23" s="327"/>
      <c r="B23" s="455"/>
      <c r="C23" s="455"/>
      <c r="D23" s="455"/>
      <c r="E23" s="455"/>
      <c r="F23" s="455"/>
      <c r="G23" s="449" t="s">
        <v>412</v>
      </c>
      <c r="H23" s="449"/>
      <c r="I23" s="449" t="s">
        <v>411</v>
      </c>
      <c r="J23" s="449"/>
      <c r="K23" s="449" t="s">
        <v>410</v>
      </c>
      <c r="L23" s="449"/>
      <c r="M23" s="449" t="s">
        <v>416</v>
      </c>
      <c r="N23" s="449"/>
      <c r="O23" s="449" t="s">
        <v>415</v>
      </c>
      <c r="P23" s="449"/>
      <c r="Q23" s="449" t="s">
        <v>414</v>
      </c>
      <c r="R23" s="449"/>
      <c r="S23" s="449" t="s">
        <v>413</v>
      </c>
      <c r="T23" s="449"/>
      <c r="U23" s="449" t="s">
        <v>409</v>
      </c>
      <c r="V23" s="449"/>
      <c r="W23" s="449" t="s">
        <v>35</v>
      </c>
      <c r="X23" s="449"/>
      <c r="Y23" s="449" t="s">
        <v>412</v>
      </c>
      <c r="Z23" s="449"/>
      <c r="AA23" s="449" t="s">
        <v>411</v>
      </c>
      <c r="AB23" s="449"/>
      <c r="AC23" s="449" t="s">
        <v>410</v>
      </c>
      <c r="AD23" s="449"/>
      <c r="AE23" s="449" t="s">
        <v>409</v>
      </c>
      <c r="AF23" s="449"/>
      <c r="AG23" s="449" t="s">
        <v>35</v>
      </c>
      <c r="AH23" s="457"/>
      <c r="AI23" s="456"/>
      <c r="AJ23" s="456"/>
      <c r="AK23" s="449"/>
      <c r="AL23" s="449"/>
      <c r="AM23" s="442"/>
      <c r="AN23" s="442"/>
      <c r="AO23" s="446"/>
      <c r="AP23" s="447"/>
      <c r="AQ23" s="448"/>
      <c r="AR23" s="14"/>
      <c r="AS23" s="14"/>
      <c r="AT23" s="14"/>
      <c r="AU23" s="14"/>
      <c r="AV23" s="16"/>
      <c r="AW23" s="16"/>
      <c r="AX23" s="16"/>
      <c r="AY23" s="16"/>
      <c r="AZ23" s="16"/>
      <c r="BA23" s="16"/>
      <c r="BB23" s="14"/>
      <c r="BC23" s="14"/>
      <c r="BD23" s="14"/>
      <c r="BE23" s="16"/>
      <c r="BF23" s="16"/>
      <c r="BG23" s="16"/>
    </row>
    <row r="24" spans="1:59" ht="4.5" customHeight="1">
      <c r="A24" s="68"/>
      <c r="B24" s="68"/>
      <c r="C24" s="68"/>
      <c r="D24" s="68"/>
      <c r="E24" s="68"/>
      <c r="F24" s="69"/>
      <c r="G24" s="192"/>
      <c r="H24" s="191"/>
      <c r="I24" s="192"/>
      <c r="J24" s="191"/>
      <c r="K24" s="192"/>
      <c r="L24" s="191"/>
      <c r="M24" s="192"/>
      <c r="N24" s="191"/>
      <c r="O24" s="192"/>
      <c r="P24" s="191"/>
      <c r="Q24" s="192"/>
      <c r="R24" s="191"/>
      <c r="S24" s="192"/>
      <c r="T24" s="191"/>
      <c r="U24" s="192"/>
      <c r="V24" s="191"/>
      <c r="W24" s="192"/>
      <c r="X24" s="191"/>
      <c r="Y24" s="192"/>
      <c r="Z24" s="191"/>
      <c r="AA24" s="192"/>
      <c r="AB24" s="191"/>
      <c r="AC24" s="192"/>
      <c r="AD24" s="191"/>
      <c r="AE24" s="192"/>
      <c r="AF24" s="191"/>
      <c r="AG24" s="192"/>
      <c r="AH24" s="190"/>
      <c r="AI24" s="194"/>
      <c r="AJ24" s="193"/>
      <c r="AK24" s="192"/>
      <c r="AL24" s="191"/>
      <c r="AM24" s="192"/>
      <c r="AN24" s="191"/>
      <c r="AO24" s="190"/>
      <c r="AP24" s="190"/>
      <c r="AQ24" s="190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1:59" ht="17.25" customHeight="1">
      <c r="A25" s="8"/>
      <c r="E25" s="8"/>
      <c r="F25" s="5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  <c r="AG25" s="8"/>
      <c r="AI25" s="8"/>
      <c r="AK25" s="8"/>
      <c r="AM25" s="8"/>
      <c r="AO25" s="8"/>
      <c r="AP25" s="14"/>
      <c r="AQ25" s="14"/>
      <c r="AR25" s="14"/>
      <c r="AS25" s="14"/>
      <c r="AT25" s="14"/>
      <c r="AU25" s="14"/>
      <c r="AV25" s="16"/>
      <c r="AW25" s="16"/>
      <c r="AX25" s="16"/>
      <c r="AY25" s="16"/>
      <c r="AZ25" s="16"/>
      <c r="BA25" s="16"/>
      <c r="BB25" s="14"/>
      <c r="BC25" s="14"/>
      <c r="BD25" s="14"/>
      <c r="BE25" s="16"/>
      <c r="BF25" s="16"/>
      <c r="BG25" s="16"/>
    </row>
    <row r="26" spans="1:59" ht="17.25" customHeight="1">
      <c r="A26" s="189"/>
      <c r="E26" s="117" t="s">
        <v>35</v>
      </c>
      <c r="F26" s="58"/>
      <c r="G26" s="458">
        <f>SUM(G27:H28)</f>
        <v>591</v>
      </c>
      <c r="H26" s="458"/>
      <c r="I26" s="458">
        <f>SUM(I27:J28)</f>
        <v>28</v>
      </c>
      <c r="J26" s="458"/>
      <c r="K26" s="458">
        <f>SUM(K27:L28)</f>
        <v>16</v>
      </c>
      <c r="L26" s="458"/>
      <c r="M26" s="458">
        <f>SUM(M27:N28)</f>
        <v>0</v>
      </c>
      <c r="N26" s="458"/>
      <c r="O26" s="458">
        <f>SUM(O27:P28)</f>
        <v>0</v>
      </c>
      <c r="P26" s="458"/>
      <c r="Q26" s="458">
        <f>SUM(Q27:R28)</f>
        <v>4</v>
      </c>
      <c r="R26" s="458"/>
      <c r="S26" s="459">
        <f>SUM(S27:T28)</f>
        <v>4</v>
      </c>
      <c r="T26" s="459"/>
      <c r="U26" s="458">
        <f>SUM(U27:V28)</f>
        <v>13</v>
      </c>
      <c r="V26" s="458"/>
      <c r="W26" s="458">
        <f>SUM(G26:V26)</f>
        <v>656</v>
      </c>
      <c r="X26" s="458"/>
      <c r="Y26" s="458">
        <f>SUM(Y27:Z28)</f>
        <v>12</v>
      </c>
      <c r="Z26" s="458"/>
      <c r="AA26" s="458">
        <f>SUM(AA27:AB28)</f>
        <v>0</v>
      </c>
      <c r="AB26" s="458"/>
      <c r="AC26" s="458">
        <f>SUM(AC27:AD28)</f>
        <v>3</v>
      </c>
      <c r="AD26" s="458"/>
      <c r="AE26" s="458">
        <f>SUM(AE27:AF28)</f>
        <v>6</v>
      </c>
      <c r="AF26" s="458"/>
      <c r="AG26" s="458">
        <f>SUM(Y26:AF26)</f>
        <v>21</v>
      </c>
      <c r="AH26" s="458"/>
      <c r="AI26" s="458">
        <f>SUM(AI27:AJ28)</f>
        <v>12</v>
      </c>
      <c r="AJ26" s="458"/>
      <c r="AK26" s="458">
        <f>SUM(AK27:AL28)</f>
        <v>3</v>
      </c>
      <c r="AL26" s="458"/>
      <c r="AM26" s="458">
        <f>SUM(AM27:AN28)</f>
        <v>6</v>
      </c>
      <c r="AN26" s="458"/>
      <c r="AO26" s="458">
        <f>SUM(AO27:AO28)</f>
        <v>698</v>
      </c>
      <c r="AP26" s="458"/>
      <c r="AQ26" s="458"/>
      <c r="AR26" s="14"/>
      <c r="AS26" s="14"/>
      <c r="AT26" s="14"/>
      <c r="AU26" s="14"/>
      <c r="AV26" s="14"/>
      <c r="AW26" s="14"/>
      <c r="AX26" s="14"/>
      <c r="AY26" s="16"/>
      <c r="AZ26" s="16"/>
      <c r="BA26" s="16"/>
      <c r="BB26" s="14"/>
      <c r="BC26" s="14"/>
      <c r="BD26" s="14"/>
      <c r="BE26" s="16"/>
      <c r="BF26" s="16"/>
      <c r="BG26" s="16"/>
    </row>
    <row r="27" spans="2:59" ht="17.25" customHeight="1">
      <c r="B27" s="117" t="s">
        <v>35</v>
      </c>
      <c r="E27" s="117" t="s">
        <v>4</v>
      </c>
      <c r="F27" s="58"/>
      <c r="G27" s="460">
        <f>G31+G35+G39</f>
        <v>294</v>
      </c>
      <c r="H27" s="458"/>
      <c r="I27" s="458">
        <f>I31+I35+I39</f>
        <v>23</v>
      </c>
      <c r="J27" s="458"/>
      <c r="K27" s="458">
        <f>K31+K35+K39</f>
        <v>14</v>
      </c>
      <c r="L27" s="458"/>
      <c r="M27" s="458">
        <f>M31+M35+M39</f>
        <v>0</v>
      </c>
      <c r="N27" s="458"/>
      <c r="O27" s="458">
        <f>O31+O35+O39</f>
        <v>0</v>
      </c>
      <c r="P27" s="458"/>
      <c r="Q27" s="459">
        <f>Q31+Q35+Q39</f>
        <v>1</v>
      </c>
      <c r="R27" s="459"/>
      <c r="S27" s="459">
        <f>S31+S35+S39</f>
        <v>2</v>
      </c>
      <c r="T27" s="459"/>
      <c r="U27" s="458">
        <f>U31+U35+U39</f>
        <v>3</v>
      </c>
      <c r="V27" s="458"/>
      <c r="W27" s="458">
        <f>SUM(G27:V27)</f>
        <v>337</v>
      </c>
      <c r="X27" s="458"/>
      <c r="Y27" s="458">
        <f>Y31+Y35+Y39</f>
        <v>6</v>
      </c>
      <c r="Z27" s="458"/>
      <c r="AA27" s="458">
        <f>AA31+AA35+AA39</f>
        <v>0</v>
      </c>
      <c r="AB27" s="458"/>
      <c r="AC27" s="458">
        <f>AC31+AC35+AC39</f>
        <v>3</v>
      </c>
      <c r="AD27" s="458"/>
      <c r="AE27" s="458">
        <f>AE31+AE35+AE39</f>
        <v>1</v>
      </c>
      <c r="AF27" s="458"/>
      <c r="AG27" s="458">
        <f>SUM(Y27:AF27)</f>
        <v>10</v>
      </c>
      <c r="AH27" s="458"/>
      <c r="AI27" s="458">
        <f>AI31+AI35+AI39</f>
        <v>8</v>
      </c>
      <c r="AJ27" s="458"/>
      <c r="AK27" s="458">
        <f>AK31+AK35+AK39</f>
        <v>3</v>
      </c>
      <c r="AL27" s="458"/>
      <c r="AM27" s="458">
        <f>AM31+AM35+AM39</f>
        <v>3</v>
      </c>
      <c r="AN27" s="458"/>
      <c r="AO27" s="458">
        <f>AO31+AO35+AO39</f>
        <v>361</v>
      </c>
      <c r="AP27" s="458"/>
      <c r="AQ27" s="458"/>
      <c r="AR27" s="114"/>
      <c r="AS27" s="114"/>
      <c r="AT27" s="114"/>
      <c r="AU27" s="114"/>
      <c r="AV27" s="14"/>
      <c r="AW27" s="14"/>
      <c r="AX27" s="14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2:59" ht="17.25" customHeight="1">
      <c r="B28" s="8"/>
      <c r="E28" s="117" t="s">
        <v>5</v>
      </c>
      <c r="F28" s="58"/>
      <c r="G28" s="460">
        <f>G32+G36+G40</f>
        <v>297</v>
      </c>
      <c r="H28" s="458"/>
      <c r="I28" s="458">
        <f>I32+I36+I40</f>
        <v>5</v>
      </c>
      <c r="J28" s="458"/>
      <c r="K28" s="458">
        <f>K32+K36+K40</f>
        <v>2</v>
      </c>
      <c r="L28" s="458"/>
      <c r="M28" s="458">
        <f>M32+M36+M40</f>
        <v>0</v>
      </c>
      <c r="N28" s="458"/>
      <c r="O28" s="458">
        <f>O32+O36+O40</f>
        <v>0</v>
      </c>
      <c r="P28" s="458"/>
      <c r="Q28" s="458">
        <f>Q32+Q36+Q40</f>
        <v>3</v>
      </c>
      <c r="R28" s="458"/>
      <c r="S28" s="459">
        <f>S32+S36+S40</f>
        <v>2</v>
      </c>
      <c r="T28" s="459"/>
      <c r="U28" s="458">
        <f>U32+U36+U40</f>
        <v>10</v>
      </c>
      <c r="V28" s="458"/>
      <c r="W28" s="458">
        <f>SUM(G28:V28)</f>
        <v>319</v>
      </c>
      <c r="X28" s="458"/>
      <c r="Y28" s="458">
        <f>Y32+Y36+Y40</f>
        <v>6</v>
      </c>
      <c r="Z28" s="458"/>
      <c r="AA28" s="458">
        <f>AA32+AA36+AA40</f>
        <v>0</v>
      </c>
      <c r="AB28" s="458"/>
      <c r="AC28" s="458">
        <f>AC32+AC36+AC40</f>
        <v>0</v>
      </c>
      <c r="AD28" s="458"/>
      <c r="AE28" s="458">
        <f>AE32+AE36+AE40</f>
        <v>5</v>
      </c>
      <c r="AF28" s="458"/>
      <c r="AG28" s="458">
        <f>SUM(Y28:AF28)</f>
        <v>11</v>
      </c>
      <c r="AH28" s="458"/>
      <c r="AI28" s="459">
        <f>AI32+AI36+AI40</f>
        <v>4</v>
      </c>
      <c r="AJ28" s="459"/>
      <c r="AK28" s="458">
        <f>AK32+AK36+AK40</f>
        <v>0</v>
      </c>
      <c r="AL28" s="458"/>
      <c r="AM28" s="458">
        <f>AM32+AM36+AM40</f>
        <v>3</v>
      </c>
      <c r="AN28" s="458"/>
      <c r="AO28" s="458">
        <f>AO32+AO36+AO40</f>
        <v>337</v>
      </c>
      <c r="AP28" s="458"/>
      <c r="AQ28" s="458"/>
      <c r="AR28" s="23"/>
      <c r="AS28" s="23"/>
      <c r="AT28" s="23"/>
      <c r="AU28" s="23"/>
      <c r="AV28" s="23"/>
      <c r="AW28" s="23"/>
      <c r="AX28" s="23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2:59" ht="17.25" customHeight="1">
      <c r="B29" s="8"/>
      <c r="E29" s="8"/>
      <c r="F29" s="58"/>
      <c r="G29" s="64"/>
      <c r="H29" s="188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14"/>
      <c r="AS29" s="14"/>
      <c r="AT29" s="14"/>
      <c r="AU29" s="14"/>
      <c r="AV29" s="14"/>
      <c r="AW29" s="14"/>
      <c r="AX29" s="14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2:50" ht="17.25" customHeight="1">
      <c r="B30" s="8" t="s">
        <v>408</v>
      </c>
      <c r="E30" s="8" t="s">
        <v>35</v>
      </c>
      <c r="F30" s="58"/>
      <c r="G30" s="461">
        <f>SUM(G31:G32)</f>
        <v>3</v>
      </c>
      <c r="H30" s="282"/>
      <c r="I30" s="282">
        <f>SUM(I31:J32)</f>
        <v>0</v>
      </c>
      <c r="J30" s="282"/>
      <c r="K30" s="282">
        <f>SUM(K31:L32)</f>
        <v>2</v>
      </c>
      <c r="L30" s="282"/>
      <c r="M30" s="282">
        <f>SUM(M31:N32)</f>
        <v>0</v>
      </c>
      <c r="N30" s="282"/>
      <c r="O30" s="282">
        <f>SUM(O31:P32)</f>
        <v>0</v>
      </c>
      <c r="P30" s="282"/>
      <c r="Q30" s="282">
        <f>SUM(Q31:R32)</f>
        <v>1</v>
      </c>
      <c r="R30" s="282"/>
      <c r="S30" s="282">
        <f>SUM(S31:T32)</f>
        <v>0</v>
      </c>
      <c r="T30" s="282"/>
      <c r="U30" s="282">
        <f>SUM(U31:V32)</f>
        <v>0</v>
      </c>
      <c r="V30" s="282"/>
      <c r="W30" s="458">
        <f>SUM(G30:V30)</f>
        <v>6</v>
      </c>
      <c r="X30" s="458"/>
      <c r="Y30" s="282">
        <f>SUM(Y31:Z32)</f>
        <v>0</v>
      </c>
      <c r="Z30" s="282"/>
      <c r="AA30" s="282">
        <f>SUM(AA31:AB32)</f>
        <v>0</v>
      </c>
      <c r="AB30" s="282"/>
      <c r="AC30" s="282">
        <f>SUM(AC31:AD32)</f>
        <v>0</v>
      </c>
      <c r="AD30" s="282"/>
      <c r="AE30" s="282">
        <f>SUM(AE31:AF32)</f>
        <v>0</v>
      </c>
      <c r="AF30" s="282"/>
      <c r="AG30" s="458">
        <f>SUM(Y30:AF30)</f>
        <v>0</v>
      </c>
      <c r="AH30" s="458"/>
      <c r="AI30" s="282">
        <f>SUM(AI31:AJ32)</f>
        <v>0</v>
      </c>
      <c r="AJ30" s="282"/>
      <c r="AK30" s="282">
        <f>SUM(AK31:AL32)</f>
        <v>0</v>
      </c>
      <c r="AL30" s="282"/>
      <c r="AM30" s="282">
        <f>SUM(AM31:AN32)</f>
        <v>0</v>
      </c>
      <c r="AN30" s="282"/>
      <c r="AO30" s="458">
        <f>SUM(AO31:AQ32)</f>
        <v>6</v>
      </c>
      <c r="AP30" s="458"/>
      <c r="AQ30" s="458"/>
      <c r="AR30" s="14"/>
      <c r="AS30" s="14"/>
      <c r="AT30" s="14"/>
      <c r="AU30" s="14"/>
      <c r="AV30" s="14"/>
      <c r="AW30" s="14"/>
      <c r="AX30" s="14"/>
    </row>
    <row r="31" spans="2:50" ht="17.25" customHeight="1">
      <c r="B31" s="8"/>
      <c r="E31" s="8" t="s">
        <v>4</v>
      </c>
      <c r="F31" s="58"/>
      <c r="G31" s="461">
        <v>3</v>
      </c>
      <c r="H31" s="282"/>
      <c r="I31" s="282">
        <v>0</v>
      </c>
      <c r="J31" s="282"/>
      <c r="K31" s="282">
        <v>1</v>
      </c>
      <c r="L31" s="282"/>
      <c r="M31" s="282">
        <v>0</v>
      </c>
      <c r="N31" s="282"/>
      <c r="O31" s="282">
        <v>0</v>
      </c>
      <c r="P31" s="282"/>
      <c r="Q31" s="282">
        <v>0</v>
      </c>
      <c r="R31" s="282"/>
      <c r="S31" s="282">
        <v>0</v>
      </c>
      <c r="T31" s="282"/>
      <c r="U31" s="282">
        <v>0</v>
      </c>
      <c r="V31" s="282"/>
      <c r="W31" s="458">
        <f>SUM(G31:V31)</f>
        <v>4</v>
      </c>
      <c r="X31" s="458"/>
      <c r="Y31" s="282">
        <v>0</v>
      </c>
      <c r="Z31" s="282"/>
      <c r="AA31" s="282">
        <v>0</v>
      </c>
      <c r="AB31" s="282"/>
      <c r="AC31" s="282">
        <v>0</v>
      </c>
      <c r="AD31" s="282"/>
      <c r="AE31" s="282">
        <v>0</v>
      </c>
      <c r="AF31" s="282"/>
      <c r="AG31" s="458">
        <f>SUM(Y31:AF31)</f>
        <v>0</v>
      </c>
      <c r="AH31" s="458"/>
      <c r="AI31" s="282">
        <v>0</v>
      </c>
      <c r="AJ31" s="282"/>
      <c r="AK31" s="282">
        <v>0</v>
      </c>
      <c r="AL31" s="282"/>
      <c r="AM31" s="282">
        <v>0</v>
      </c>
      <c r="AN31" s="282"/>
      <c r="AO31" s="458">
        <f>W31+AG31+AI31+AK31+AM31</f>
        <v>4</v>
      </c>
      <c r="AP31" s="458"/>
      <c r="AQ31" s="458"/>
      <c r="AR31" s="14"/>
      <c r="AS31" s="14"/>
      <c r="AT31" s="14"/>
      <c r="AU31" s="14"/>
      <c r="AV31" s="14"/>
      <c r="AW31" s="14"/>
      <c r="AX31" s="14"/>
    </row>
    <row r="32" spans="2:50" ht="17.25" customHeight="1">
      <c r="B32" s="8" t="s">
        <v>405</v>
      </c>
      <c r="E32" s="8" t="s">
        <v>5</v>
      </c>
      <c r="F32" s="58"/>
      <c r="G32" s="461">
        <v>0</v>
      </c>
      <c r="H32" s="282"/>
      <c r="I32" s="282">
        <v>0</v>
      </c>
      <c r="J32" s="282"/>
      <c r="K32" s="282">
        <v>1</v>
      </c>
      <c r="L32" s="282"/>
      <c r="M32" s="282">
        <v>0</v>
      </c>
      <c r="N32" s="282"/>
      <c r="O32" s="282">
        <v>0</v>
      </c>
      <c r="P32" s="282"/>
      <c r="Q32" s="282">
        <v>1</v>
      </c>
      <c r="R32" s="282"/>
      <c r="S32" s="282">
        <v>0</v>
      </c>
      <c r="T32" s="282"/>
      <c r="U32" s="282">
        <v>0</v>
      </c>
      <c r="V32" s="282"/>
      <c r="W32" s="458">
        <f>SUM(G32:V32)</f>
        <v>2</v>
      </c>
      <c r="X32" s="458"/>
      <c r="Y32" s="282">
        <v>0</v>
      </c>
      <c r="Z32" s="282"/>
      <c r="AA32" s="282">
        <v>0</v>
      </c>
      <c r="AB32" s="282"/>
      <c r="AC32" s="282">
        <v>0</v>
      </c>
      <c r="AD32" s="282"/>
      <c r="AE32" s="282">
        <v>0</v>
      </c>
      <c r="AF32" s="282"/>
      <c r="AG32" s="458">
        <f>SUM(Y32:AF32)</f>
        <v>0</v>
      </c>
      <c r="AH32" s="458"/>
      <c r="AI32" s="282">
        <v>0</v>
      </c>
      <c r="AJ32" s="282"/>
      <c r="AK32" s="282">
        <v>0</v>
      </c>
      <c r="AL32" s="282"/>
      <c r="AM32" s="282">
        <v>0</v>
      </c>
      <c r="AN32" s="282"/>
      <c r="AO32" s="458">
        <f>W32+AG32+AI32+AK32+AM32</f>
        <v>2</v>
      </c>
      <c r="AP32" s="458"/>
      <c r="AQ32" s="458"/>
      <c r="AR32" s="16"/>
      <c r="AS32" s="16"/>
      <c r="AT32" s="16"/>
      <c r="AU32" s="16"/>
      <c r="AV32" s="16"/>
      <c r="AW32" s="16"/>
      <c r="AX32" s="16"/>
    </row>
    <row r="33" spans="2:59" ht="17.25" customHeight="1">
      <c r="B33" s="8"/>
      <c r="E33" s="8"/>
      <c r="F33" s="58"/>
      <c r="G33" s="64"/>
      <c r="H33" s="18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14"/>
      <c r="AS33" s="14"/>
      <c r="AT33" s="14"/>
      <c r="AU33" s="14"/>
      <c r="AV33" s="14"/>
      <c r="AW33" s="14"/>
      <c r="AX33" s="14"/>
      <c r="AY33" s="116"/>
      <c r="AZ33" s="116"/>
      <c r="BA33" s="116"/>
      <c r="BB33" s="116"/>
      <c r="BC33" s="116"/>
      <c r="BD33" s="116"/>
      <c r="BE33" s="116"/>
      <c r="BF33" s="116"/>
      <c r="BG33" s="116"/>
    </row>
    <row r="34" spans="2:59" ht="17.25" customHeight="1">
      <c r="B34" s="8" t="s">
        <v>407</v>
      </c>
      <c r="E34" s="8" t="s">
        <v>35</v>
      </c>
      <c r="F34" s="58"/>
      <c r="G34" s="461">
        <f>SUM(G35:G36)</f>
        <v>222</v>
      </c>
      <c r="H34" s="282"/>
      <c r="I34" s="282">
        <f>SUM(I35:J36)</f>
        <v>8</v>
      </c>
      <c r="J34" s="282"/>
      <c r="K34" s="282">
        <f>SUM(K35:L36)</f>
        <v>11</v>
      </c>
      <c r="L34" s="282"/>
      <c r="M34" s="282">
        <f>SUM(M35:N36)</f>
        <v>0</v>
      </c>
      <c r="N34" s="282"/>
      <c r="O34" s="282">
        <f>SUM(O35:P36)</f>
        <v>0</v>
      </c>
      <c r="P34" s="282"/>
      <c r="Q34" s="462">
        <f>SUM(Q35:R36)</f>
        <v>3</v>
      </c>
      <c r="R34" s="462"/>
      <c r="S34" s="462">
        <f>SUM(S35:T36)</f>
        <v>1</v>
      </c>
      <c r="T34" s="462"/>
      <c r="U34" s="282">
        <f>SUM(U35:V36)</f>
        <v>9</v>
      </c>
      <c r="V34" s="282"/>
      <c r="W34" s="458">
        <f>SUM(G34:V34)</f>
        <v>254</v>
      </c>
      <c r="X34" s="458"/>
      <c r="Y34" s="282">
        <f>SUM(Y35:Z36)</f>
        <v>11</v>
      </c>
      <c r="Z34" s="282"/>
      <c r="AA34" s="282">
        <f>SUM(AA35:AB36)</f>
        <v>0</v>
      </c>
      <c r="AB34" s="282"/>
      <c r="AC34" s="282">
        <f>SUM(AC35:AD36)</f>
        <v>3</v>
      </c>
      <c r="AD34" s="282"/>
      <c r="AE34" s="282">
        <f>SUM(AE35:AF36)</f>
        <v>6</v>
      </c>
      <c r="AF34" s="282"/>
      <c r="AG34" s="458">
        <f>SUM(Y34:AF34)</f>
        <v>20</v>
      </c>
      <c r="AH34" s="458"/>
      <c r="AI34" s="282">
        <f>SUM(AI35:AJ36)</f>
        <v>12</v>
      </c>
      <c r="AJ34" s="282"/>
      <c r="AK34" s="282">
        <f>SUM(AK35:AL36)</f>
        <v>3</v>
      </c>
      <c r="AL34" s="282"/>
      <c r="AM34" s="462">
        <f>SUM(AM35:AN36)</f>
        <v>2</v>
      </c>
      <c r="AN34" s="462"/>
      <c r="AO34" s="458">
        <f>SUM(AO35:AQ36)</f>
        <v>291</v>
      </c>
      <c r="AP34" s="458"/>
      <c r="AQ34" s="458"/>
      <c r="AY34" s="8"/>
      <c r="AZ34" s="23"/>
      <c r="BA34" s="8"/>
      <c r="BB34" s="23"/>
      <c r="BC34" s="8"/>
      <c r="BD34" s="23"/>
      <c r="BE34" s="23"/>
      <c r="BF34" s="23"/>
      <c r="BG34" s="23"/>
    </row>
    <row r="35" spans="2:59" ht="17.25" customHeight="1">
      <c r="B35" s="8"/>
      <c r="E35" s="8" t="s">
        <v>4</v>
      </c>
      <c r="F35" s="58"/>
      <c r="G35" s="461">
        <v>96</v>
      </c>
      <c r="H35" s="282"/>
      <c r="I35" s="282">
        <v>5</v>
      </c>
      <c r="J35" s="282"/>
      <c r="K35" s="282">
        <v>10</v>
      </c>
      <c r="L35" s="282"/>
      <c r="M35" s="282">
        <v>0</v>
      </c>
      <c r="N35" s="282"/>
      <c r="O35" s="282">
        <v>0</v>
      </c>
      <c r="P35" s="282"/>
      <c r="Q35" s="282">
        <v>1</v>
      </c>
      <c r="R35" s="282"/>
      <c r="S35" s="282">
        <v>1</v>
      </c>
      <c r="T35" s="282"/>
      <c r="U35" s="282">
        <v>2</v>
      </c>
      <c r="V35" s="282"/>
      <c r="W35" s="458">
        <f>SUM(G35:V35)</f>
        <v>115</v>
      </c>
      <c r="X35" s="458"/>
      <c r="Y35" s="282">
        <v>5</v>
      </c>
      <c r="Z35" s="282"/>
      <c r="AA35" s="282">
        <v>0</v>
      </c>
      <c r="AB35" s="282"/>
      <c r="AC35" s="282">
        <v>3</v>
      </c>
      <c r="AD35" s="282"/>
      <c r="AE35" s="282">
        <v>1</v>
      </c>
      <c r="AF35" s="282"/>
      <c r="AG35" s="458">
        <f>SUM(Y35:AF35)</f>
        <v>9</v>
      </c>
      <c r="AH35" s="458"/>
      <c r="AI35" s="282">
        <v>8</v>
      </c>
      <c r="AJ35" s="282"/>
      <c r="AK35" s="282">
        <v>3</v>
      </c>
      <c r="AL35" s="282"/>
      <c r="AM35" s="282">
        <v>1</v>
      </c>
      <c r="AN35" s="282"/>
      <c r="AO35" s="458">
        <f>W35+AG35+AI35+AK35+AM35</f>
        <v>136</v>
      </c>
      <c r="AP35" s="458"/>
      <c r="AQ35" s="458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2:59" ht="17.25" customHeight="1">
      <c r="B36" s="8" t="s">
        <v>405</v>
      </c>
      <c r="E36" s="8" t="s">
        <v>5</v>
      </c>
      <c r="F36" s="58"/>
      <c r="G36" s="461">
        <v>126</v>
      </c>
      <c r="H36" s="282"/>
      <c r="I36" s="282">
        <v>3</v>
      </c>
      <c r="J36" s="282"/>
      <c r="K36" s="282">
        <v>1</v>
      </c>
      <c r="L36" s="282"/>
      <c r="M36" s="282">
        <v>0</v>
      </c>
      <c r="N36" s="282"/>
      <c r="O36" s="282">
        <v>0</v>
      </c>
      <c r="P36" s="282"/>
      <c r="Q36" s="282">
        <v>2</v>
      </c>
      <c r="R36" s="282"/>
      <c r="S36" s="282">
        <v>0</v>
      </c>
      <c r="T36" s="282"/>
      <c r="U36" s="282">
        <v>7</v>
      </c>
      <c r="V36" s="282"/>
      <c r="W36" s="458">
        <f>SUM(G36:V36)</f>
        <v>139</v>
      </c>
      <c r="X36" s="458"/>
      <c r="Y36" s="282">
        <v>6</v>
      </c>
      <c r="Z36" s="282"/>
      <c r="AA36" s="282">
        <v>0</v>
      </c>
      <c r="AB36" s="282"/>
      <c r="AC36" s="282">
        <v>0</v>
      </c>
      <c r="AD36" s="282"/>
      <c r="AE36" s="282">
        <v>5</v>
      </c>
      <c r="AF36" s="282"/>
      <c r="AG36" s="458">
        <f>SUM(Y36:AF36)</f>
        <v>11</v>
      </c>
      <c r="AH36" s="458"/>
      <c r="AI36" s="282">
        <v>4</v>
      </c>
      <c r="AJ36" s="282"/>
      <c r="AK36" s="282">
        <v>0</v>
      </c>
      <c r="AL36" s="282"/>
      <c r="AM36" s="282">
        <v>1</v>
      </c>
      <c r="AN36" s="282"/>
      <c r="AO36" s="458">
        <f>W36+AG36+AI36+AK36+AM36</f>
        <v>155</v>
      </c>
      <c r="AP36" s="458"/>
      <c r="AQ36" s="458"/>
      <c r="AR36" s="15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2:59" ht="17.25" customHeight="1">
      <c r="B37" s="8"/>
      <c r="E37" s="8"/>
      <c r="F37" s="58"/>
      <c r="G37" s="64"/>
      <c r="H37" s="188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9"/>
      <c r="AS37" s="9"/>
      <c r="AT37" s="9"/>
      <c r="AU37" s="9"/>
      <c r="AV37" s="9"/>
      <c r="AW37" s="9"/>
      <c r="AX37" s="9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2:59" ht="17.25" customHeight="1">
      <c r="B38" s="8" t="s">
        <v>406</v>
      </c>
      <c r="E38" s="8" t="s">
        <v>35</v>
      </c>
      <c r="F38" s="58"/>
      <c r="G38" s="461">
        <f>SUM(G39:G40)</f>
        <v>366</v>
      </c>
      <c r="H38" s="282"/>
      <c r="I38" s="282">
        <f>SUM(I39:J40)</f>
        <v>20</v>
      </c>
      <c r="J38" s="282"/>
      <c r="K38" s="282">
        <f>SUM(K39:L40)</f>
        <v>3</v>
      </c>
      <c r="L38" s="282"/>
      <c r="M38" s="282">
        <f>SUM(M39:N40)</f>
        <v>0</v>
      </c>
      <c r="N38" s="282"/>
      <c r="O38" s="282">
        <f>SUM(O39:P40)</f>
        <v>0</v>
      </c>
      <c r="P38" s="282"/>
      <c r="Q38" s="282">
        <f>SUM(Q39:R40)</f>
        <v>0</v>
      </c>
      <c r="R38" s="282"/>
      <c r="S38" s="462">
        <f>SUM(S39:T40)</f>
        <v>3</v>
      </c>
      <c r="T38" s="462"/>
      <c r="U38" s="282">
        <f>SUM(U39:V40)</f>
        <v>4</v>
      </c>
      <c r="V38" s="282"/>
      <c r="W38" s="458">
        <f>SUM(G38:V38)</f>
        <v>396</v>
      </c>
      <c r="X38" s="458"/>
      <c r="Y38" s="462">
        <f>SUM(Y39:Z40)</f>
        <v>1</v>
      </c>
      <c r="Z38" s="462"/>
      <c r="AA38" s="282">
        <f>SUM(AA39:AB40)</f>
        <v>0</v>
      </c>
      <c r="AB38" s="282"/>
      <c r="AC38" s="282">
        <f>SUM(AC39:AD40)</f>
        <v>0</v>
      </c>
      <c r="AD38" s="282"/>
      <c r="AE38" s="282">
        <f>SUM(AE39:AF40)</f>
        <v>0</v>
      </c>
      <c r="AF38" s="282"/>
      <c r="AG38" s="458">
        <f>SUM(Y38:AF38)</f>
        <v>1</v>
      </c>
      <c r="AH38" s="458"/>
      <c r="AI38" s="282">
        <f>SUM(AI39:AJ40)</f>
        <v>0</v>
      </c>
      <c r="AJ38" s="282"/>
      <c r="AK38" s="282">
        <f>SUM(AK39:AL40)</f>
        <v>0</v>
      </c>
      <c r="AL38" s="282"/>
      <c r="AM38" s="282">
        <f>SUM(AM39:AN40)</f>
        <v>4</v>
      </c>
      <c r="AN38" s="282"/>
      <c r="AO38" s="458">
        <f>SUM(AO39:AQ40)</f>
        <v>401</v>
      </c>
      <c r="AP38" s="458"/>
      <c r="AQ38" s="458"/>
      <c r="AR38" s="17"/>
      <c r="AS38" s="17"/>
      <c r="AT38" s="17"/>
      <c r="AU38" s="17"/>
      <c r="AV38" s="17"/>
      <c r="AW38" s="17"/>
      <c r="AX38" s="17"/>
      <c r="AY38" s="16"/>
      <c r="AZ38" s="16"/>
      <c r="BA38" s="16"/>
      <c r="BB38" s="16"/>
      <c r="BC38" s="16"/>
      <c r="BD38" s="16"/>
      <c r="BE38" s="16"/>
      <c r="BF38" s="16"/>
      <c r="BG38" s="16"/>
    </row>
    <row r="39" spans="2:59" ht="17.25" customHeight="1">
      <c r="B39" s="8"/>
      <c r="E39" s="8" t="s">
        <v>4</v>
      </c>
      <c r="F39" s="58"/>
      <c r="G39" s="461">
        <v>195</v>
      </c>
      <c r="H39" s="282"/>
      <c r="I39" s="282">
        <v>18</v>
      </c>
      <c r="J39" s="282"/>
      <c r="K39" s="282">
        <v>3</v>
      </c>
      <c r="L39" s="282"/>
      <c r="M39" s="282">
        <v>0</v>
      </c>
      <c r="N39" s="282"/>
      <c r="O39" s="282">
        <v>0</v>
      </c>
      <c r="P39" s="282"/>
      <c r="Q39" s="282">
        <v>0</v>
      </c>
      <c r="R39" s="282"/>
      <c r="S39" s="282">
        <v>1</v>
      </c>
      <c r="T39" s="282"/>
      <c r="U39" s="282">
        <v>1</v>
      </c>
      <c r="V39" s="282"/>
      <c r="W39" s="458">
        <f>SUM(G39:V39)</f>
        <v>218</v>
      </c>
      <c r="X39" s="458"/>
      <c r="Y39" s="282">
        <v>1</v>
      </c>
      <c r="Z39" s="282"/>
      <c r="AA39" s="282">
        <v>0</v>
      </c>
      <c r="AB39" s="282"/>
      <c r="AC39" s="282">
        <v>0</v>
      </c>
      <c r="AD39" s="282"/>
      <c r="AE39" s="282">
        <v>0</v>
      </c>
      <c r="AF39" s="282"/>
      <c r="AG39" s="458">
        <f>SUM(Y39:AF39)</f>
        <v>1</v>
      </c>
      <c r="AH39" s="458"/>
      <c r="AI39" s="282">
        <v>0</v>
      </c>
      <c r="AJ39" s="282"/>
      <c r="AK39" s="282">
        <v>0</v>
      </c>
      <c r="AL39" s="282"/>
      <c r="AM39" s="282">
        <v>2</v>
      </c>
      <c r="AN39" s="282"/>
      <c r="AO39" s="458">
        <f>W39+AG39+AI39+AK39+AM39</f>
        <v>221</v>
      </c>
      <c r="AP39" s="458"/>
      <c r="AQ39" s="458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2:50" ht="17.25" customHeight="1">
      <c r="B40" s="8" t="s">
        <v>405</v>
      </c>
      <c r="E40" s="8" t="s">
        <v>5</v>
      </c>
      <c r="F40" s="58"/>
      <c r="G40" s="461">
        <v>171</v>
      </c>
      <c r="H40" s="282"/>
      <c r="I40" s="282">
        <v>2</v>
      </c>
      <c r="J40" s="282"/>
      <c r="K40" s="282">
        <v>0</v>
      </c>
      <c r="L40" s="282"/>
      <c r="M40" s="282">
        <v>0</v>
      </c>
      <c r="N40" s="282"/>
      <c r="O40" s="282">
        <v>0</v>
      </c>
      <c r="P40" s="282"/>
      <c r="Q40" s="282">
        <v>0</v>
      </c>
      <c r="R40" s="282"/>
      <c r="S40" s="282">
        <v>2</v>
      </c>
      <c r="T40" s="282"/>
      <c r="U40" s="282">
        <v>3</v>
      </c>
      <c r="V40" s="282"/>
      <c r="W40" s="458">
        <f>SUM(G40:V40)</f>
        <v>178</v>
      </c>
      <c r="X40" s="458"/>
      <c r="Y40" s="282">
        <v>0</v>
      </c>
      <c r="Z40" s="282"/>
      <c r="AA40" s="282">
        <v>0</v>
      </c>
      <c r="AB40" s="282"/>
      <c r="AC40" s="282">
        <v>0</v>
      </c>
      <c r="AD40" s="282"/>
      <c r="AE40" s="282">
        <v>0</v>
      </c>
      <c r="AF40" s="282"/>
      <c r="AG40" s="458">
        <f>SUM(Y40:AF40)</f>
        <v>0</v>
      </c>
      <c r="AH40" s="458"/>
      <c r="AI40" s="282">
        <v>0</v>
      </c>
      <c r="AJ40" s="282"/>
      <c r="AK40" s="282">
        <v>0</v>
      </c>
      <c r="AL40" s="282"/>
      <c r="AM40" s="282">
        <v>2</v>
      </c>
      <c r="AN40" s="282"/>
      <c r="AO40" s="458">
        <f>W40+AG40+AI40+AK40+AM40</f>
        <v>180</v>
      </c>
      <c r="AP40" s="458"/>
      <c r="AQ40" s="458"/>
      <c r="AR40" s="16"/>
      <c r="AS40" s="16"/>
      <c r="AT40" s="16"/>
      <c r="AU40" s="16"/>
      <c r="AV40" s="16"/>
      <c r="AW40" s="16"/>
      <c r="AX40" s="16"/>
    </row>
    <row r="41" spans="1:50" ht="7.5" customHeight="1">
      <c r="A41" s="142"/>
      <c r="B41" s="81"/>
      <c r="C41" s="81"/>
      <c r="D41" s="81"/>
      <c r="E41" s="142"/>
      <c r="F41" s="56"/>
      <c r="G41" s="142"/>
      <c r="H41" s="187"/>
      <c r="I41" s="142"/>
      <c r="J41" s="81"/>
      <c r="K41" s="142"/>
      <c r="L41" s="186"/>
      <c r="M41" s="142"/>
      <c r="N41" s="81"/>
      <c r="O41" s="142"/>
      <c r="P41" s="81"/>
      <c r="Q41" s="142"/>
      <c r="R41" s="81"/>
      <c r="S41" s="142"/>
      <c r="T41" s="81"/>
      <c r="U41" s="142"/>
      <c r="V41" s="81"/>
      <c r="W41" s="142"/>
      <c r="X41" s="81"/>
      <c r="Y41" s="142"/>
      <c r="Z41" s="81"/>
      <c r="AA41" s="142"/>
      <c r="AB41" s="81"/>
      <c r="AC41" s="142"/>
      <c r="AD41" s="81"/>
      <c r="AE41" s="142"/>
      <c r="AF41" s="81"/>
      <c r="AG41" s="142"/>
      <c r="AH41" s="81"/>
      <c r="AI41" s="142"/>
      <c r="AJ41" s="81"/>
      <c r="AK41" s="142"/>
      <c r="AL41" s="81"/>
      <c r="AM41" s="142"/>
      <c r="AN41" s="81"/>
      <c r="AO41" s="142"/>
      <c r="AP41" s="30"/>
      <c r="AQ41" s="30"/>
      <c r="AR41" s="16"/>
      <c r="AS41" s="16"/>
      <c r="AT41" s="16"/>
      <c r="AU41" s="16"/>
      <c r="AV41" s="16"/>
      <c r="AW41" s="16"/>
      <c r="AX41" s="16"/>
    </row>
    <row r="42" spans="1:43" ht="13.5" customHeight="1">
      <c r="A42" s="54" t="s">
        <v>404</v>
      </c>
      <c r="B42" s="27"/>
      <c r="C42" s="27"/>
      <c r="D42" s="27"/>
      <c r="E42" s="27"/>
      <c r="F42" s="27"/>
      <c r="G42" s="27"/>
      <c r="H42" s="27"/>
      <c r="I42" s="27"/>
      <c r="J42" s="27"/>
      <c r="K42" s="16"/>
      <c r="L42" s="16"/>
      <c r="M42" s="16"/>
      <c r="N42" s="16"/>
      <c r="O42" s="16"/>
      <c r="P42" s="113"/>
      <c r="Q42" s="113"/>
      <c r="R42" s="113"/>
      <c r="S42" s="14"/>
      <c r="T42" s="14"/>
      <c r="W42" s="14"/>
      <c r="X42" s="14"/>
      <c r="Y42" s="14"/>
      <c r="Z42" s="14"/>
      <c r="AA42" s="16"/>
      <c r="AB42" s="14"/>
      <c r="AC42" s="14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50" ht="13.5" customHeight="1">
      <c r="A43" s="54" t="s">
        <v>403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0:41" ht="15" customHeight="1"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5" customHeight="1">
      <c r="A45" s="73"/>
      <c r="B45" s="73"/>
      <c r="C45" s="73"/>
      <c r="D45" s="73"/>
      <c r="E45" s="73"/>
      <c r="F45" s="73"/>
      <c r="G45" s="73"/>
      <c r="H45" s="73"/>
      <c r="I45" s="7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 customHeight="1">
      <c r="A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5" customHeight="1">
      <c r="A47" s="73"/>
      <c r="B47" s="73"/>
      <c r="C47" s="73"/>
      <c r="D47" s="73"/>
      <c r="E47" s="73"/>
      <c r="F47" s="73"/>
      <c r="G47" s="73"/>
      <c r="H47" s="73"/>
      <c r="I47" s="7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5" customHeight="1">
      <c r="A48" s="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5" customHeight="1">
      <c r="A49" s="73"/>
      <c r="B49" s="73"/>
      <c r="C49" s="73"/>
      <c r="D49" s="73"/>
      <c r="E49" s="73"/>
      <c r="F49" s="73"/>
      <c r="G49" s="73"/>
      <c r="H49" s="73"/>
      <c r="I49" s="7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5" customHeight="1">
      <c r="A50" s="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17" ht="13.5" customHeight="1">
      <c r="A51" s="148"/>
      <c r="C51" s="16"/>
      <c r="D51" s="16"/>
      <c r="E51" s="16"/>
      <c r="F51" s="4"/>
      <c r="G51" s="4"/>
      <c r="H51" s="5"/>
      <c r="I51" s="4"/>
      <c r="J51" s="4"/>
      <c r="K51" s="7"/>
      <c r="L51" s="7"/>
      <c r="M51" s="4"/>
      <c r="N51" s="16"/>
      <c r="O51" s="16"/>
      <c r="P51" s="16"/>
      <c r="Q51" s="9"/>
    </row>
    <row r="52" spans="1:17" ht="13.5" customHeight="1">
      <c r="A52" s="15"/>
      <c r="C52" s="16"/>
      <c r="D52" s="16"/>
      <c r="E52" s="16"/>
      <c r="F52" s="4"/>
      <c r="G52" s="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8" customHeight="1">
      <c r="C53" s="16"/>
      <c r="D53" s="16"/>
      <c r="E53" s="16"/>
      <c r="F53" s="28"/>
      <c r="G53" s="28"/>
      <c r="H53" s="5"/>
      <c r="I53" s="16"/>
      <c r="J53" s="16"/>
      <c r="K53" s="7"/>
      <c r="L53" s="7"/>
      <c r="M53" s="28"/>
      <c r="N53" s="14"/>
      <c r="O53" s="14"/>
      <c r="P53" s="14"/>
      <c r="Q53" s="9"/>
    </row>
    <row r="54" spans="3:17" ht="13.5" customHeight="1">
      <c r="C54" s="14"/>
      <c r="D54" s="14"/>
      <c r="E54" s="14"/>
      <c r="F54" s="14"/>
      <c r="G54" s="14"/>
      <c r="H54" s="94"/>
      <c r="I54" s="14"/>
      <c r="J54" s="14"/>
      <c r="K54" s="7"/>
      <c r="L54" s="7"/>
      <c r="M54" s="28"/>
      <c r="N54" s="16"/>
      <c r="O54" s="28"/>
      <c r="P54" s="28"/>
      <c r="Q54" s="9"/>
    </row>
    <row r="55" spans="3:17" ht="13.5" customHeight="1">
      <c r="C55" s="16"/>
      <c r="D55" s="16"/>
      <c r="E55" s="16"/>
      <c r="F55" s="16"/>
      <c r="G55" s="16"/>
      <c r="H55" s="5"/>
      <c r="I55" s="16"/>
      <c r="J55" s="16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14"/>
      <c r="G56" s="14"/>
      <c r="H56" s="5"/>
      <c r="I56" s="4"/>
      <c r="J56" s="4"/>
      <c r="K56" s="7"/>
      <c r="L56" s="7"/>
      <c r="M56" s="4"/>
      <c r="N56" s="16"/>
      <c r="O56" s="4"/>
      <c r="P56" s="4"/>
      <c r="Q56" s="9"/>
    </row>
    <row r="57" spans="3:17" ht="13.5" customHeight="1">
      <c r="C57" s="14"/>
      <c r="D57" s="14"/>
      <c r="E57" s="14"/>
      <c r="F57" s="14"/>
      <c r="G57" s="14"/>
      <c r="H57" s="94"/>
      <c r="I57" s="14"/>
      <c r="J57" s="14"/>
      <c r="K57" s="7"/>
      <c r="L57" s="7"/>
      <c r="M57" s="16"/>
      <c r="N57" s="16"/>
      <c r="O57" s="16"/>
      <c r="P57" s="16"/>
      <c r="Q57" s="9"/>
    </row>
    <row r="58" spans="3:17" ht="13.5" customHeight="1">
      <c r="C58" s="16"/>
      <c r="D58" s="16"/>
      <c r="E58" s="16"/>
      <c r="F58" s="4"/>
      <c r="G58" s="4"/>
      <c r="H58" s="5"/>
      <c r="I58" s="4"/>
      <c r="J58" s="4"/>
      <c r="K58" s="7"/>
      <c r="L58" s="7"/>
      <c r="M58" s="16"/>
      <c r="N58" s="16"/>
      <c r="O58" s="4"/>
      <c r="P58" s="4"/>
      <c r="Q58" s="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13.5" customHeight="1">
      <c r="H85" s="2"/>
      <c r="K85" s="2"/>
      <c r="L85" s="2"/>
    </row>
    <row r="86" spans="8:12" ht="13.5" customHeight="1">
      <c r="H86" s="2"/>
      <c r="K86" s="2"/>
      <c r="L86" s="2"/>
    </row>
    <row r="87" spans="8:12" ht="13.5" customHeight="1">
      <c r="H87" s="2"/>
      <c r="K87" s="2"/>
      <c r="L87" s="2"/>
    </row>
    <row r="88" spans="8:12" ht="13.5" customHeight="1">
      <c r="H88" s="2"/>
      <c r="K88" s="2"/>
      <c r="L88" s="2"/>
    </row>
    <row r="89" spans="8:12" ht="4.5" customHeight="1">
      <c r="H89" s="2"/>
      <c r="K89" s="2"/>
      <c r="L89" s="2"/>
    </row>
    <row r="90" spans="8:12" ht="11.25" customHeight="1">
      <c r="H90" s="2"/>
      <c r="K90" s="2"/>
      <c r="L90" s="2"/>
    </row>
    <row r="91" spans="8:12" ht="11.25" customHeight="1">
      <c r="H91" s="2"/>
      <c r="K91" s="2"/>
      <c r="L91" s="2"/>
    </row>
    <row r="92" spans="8:12" ht="11.25" customHeight="1">
      <c r="H92" s="2"/>
      <c r="K92" s="2"/>
      <c r="L92" s="2"/>
    </row>
    <row r="93" spans="8:12" ht="11.25" customHeight="1">
      <c r="H93" s="2"/>
      <c r="K93" s="2"/>
      <c r="L93" s="2"/>
    </row>
    <row r="94" spans="8:12" ht="11.25" customHeight="1">
      <c r="H94" s="2"/>
      <c r="K94" s="2"/>
      <c r="L94" s="2"/>
    </row>
  </sheetData>
  <sheetProtection/>
  <mergeCells count="270">
    <mergeCell ref="G40:H40"/>
    <mergeCell ref="I40:J40"/>
    <mergeCell ref="K40:L40"/>
    <mergeCell ref="M40:N40"/>
    <mergeCell ref="AM40:AN40"/>
    <mergeCell ref="AO40:AQ40"/>
    <mergeCell ref="AI40:AJ40"/>
    <mergeCell ref="AK40:AL40"/>
    <mergeCell ref="AM38:AN38"/>
    <mergeCell ref="AO38:AQ38"/>
    <mergeCell ref="W39:X39"/>
    <mergeCell ref="Y39:Z39"/>
    <mergeCell ref="AA39:AB39"/>
    <mergeCell ref="AC39:AD39"/>
    <mergeCell ref="AM39:AN39"/>
    <mergeCell ref="AO39:AQ39"/>
    <mergeCell ref="AI39:AJ39"/>
    <mergeCell ref="AK39:AL39"/>
    <mergeCell ref="AE39:AF39"/>
    <mergeCell ref="AG39:AH39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O40:P40"/>
    <mergeCell ref="Q40:R40"/>
    <mergeCell ref="W38:X38"/>
    <mergeCell ref="Y38:Z38"/>
    <mergeCell ref="S38:T38"/>
    <mergeCell ref="U38:V38"/>
    <mergeCell ref="O39:P39"/>
    <mergeCell ref="Q39:R39"/>
    <mergeCell ref="S39:T39"/>
    <mergeCell ref="U39:V39"/>
    <mergeCell ref="G39:H39"/>
    <mergeCell ref="I39:J39"/>
    <mergeCell ref="K39:L39"/>
    <mergeCell ref="M39:N39"/>
    <mergeCell ref="AA38:AB38"/>
    <mergeCell ref="AC38:AD38"/>
    <mergeCell ref="AM36:AN36"/>
    <mergeCell ref="AO36:AQ36"/>
    <mergeCell ref="G38:H38"/>
    <mergeCell ref="I38:J38"/>
    <mergeCell ref="K38:L38"/>
    <mergeCell ref="M38:N38"/>
    <mergeCell ref="AI36:AJ36"/>
    <mergeCell ref="AK36:AL36"/>
    <mergeCell ref="O38:P38"/>
    <mergeCell ref="Q38:R38"/>
    <mergeCell ref="W36:X36"/>
    <mergeCell ref="Y36:Z36"/>
    <mergeCell ref="AI38:AJ38"/>
    <mergeCell ref="AK38:AL38"/>
    <mergeCell ref="AE36:AF36"/>
    <mergeCell ref="AG36:AH36"/>
    <mergeCell ref="AE38:AF38"/>
    <mergeCell ref="AG38:AH38"/>
    <mergeCell ref="G36:H36"/>
    <mergeCell ref="I36:J36"/>
    <mergeCell ref="K36:L36"/>
    <mergeCell ref="M36:N36"/>
    <mergeCell ref="AM35:AN35"/>
    <mergeCell ref="AO35:AQ35"/>
    <mergeCell ref="AI35:AJ35"/>
    <mergeCell ref="AK35:AL35"/>
    <mergeCell ref="AA36:AB36"/>
    <mergeCell ref="AC36:AD36"/>
    <mergeCell ref="O36:P36"/>
    <mergeCell ref="Q36:R36"/>
    <mergeCell ref="S35:T35"/>
    <mergeCell ref="U35:V35"/>
    <mergeCell ref="O35:P35"/>
    <mergeCell ref="Q35:R35"/>
    <mergeCell ref="S36:T36"/>
    <mergeCell ref="U36:V36"/>
    <mergeCell ref="G35:H35"/>
    <mergeCell ref="I35:J35"/>
    <mergeCell ref="K35:L35"/>
    <mergeCell ref="M35:N35"/>
    <mergeCell ref="AE35:AF35"/>
    <mergeCell ref="AG35:AH35"/>
    <mergeCell ref="W35:X35"/>
    <mergeCell ref="Y35:Z35"/>
    <mergeCell ref="AI34:AJ34"/>
    <mergeCell ref="AK34:AL34"/>
    <mergeCell ref="AA34:AB34"/>
    <mergeCell ref="AC34:AD34"/>
    <mergeCell ref="AA35:AB35"/>
    <mergeCell ref="AC35:AD35"/>
    <mergeCell ref="AM32:AN32"/>
    <mergeCell ref="AO32:AQ32"/>
    <mergeCell ref="AI32:AJ32"/>
    <mergeCell ref="AK32:AL32"/>
    <mergeCell ref="AM34:AN34"/>
    <mergeCell ref="AO34:AQ34"/>
    <mergeCell ref="S34:T34"/>
    <mergeCell ref="U34:V34"/>
    <mergeCell ref="AE32:AF32"/>
    <mergeCell ref="AG32:AH32"/>
    <mergeCell ref="G34:H34"/>
    <mergeCell ref="I34:J34"/>
    <mergeCell ref="K34:L34"/>
    <mergeCell ref="M34:N34"/>
    <mergeCell ref="O34:P34"/>
    <mergeCell ref="Q34:R34"/>
    <mergeCell ref="AM31:AN31"/>
    <mergeCell ref="AO31:AQ31"/>
    <mergeCell ref="AI31:AJ31"/>
    <mergeCell ref="AK31:AL31"/>
    <mergeCell ref="W34:X34"/>
    <mergeCell ref="Y34:Z34"/>
    <mergeCell ref="W32:X32"/>
    <mergeCell ref="Y32:Z32"/>
    <mergeCell ref="AE34:AF34"/>
    <mergeCell ref="AG34:AH34"/>
    <mergeCell ref="AA32:AB32"/>
    <mergeCell ref="AC32:AD32"/>
    <mergeCell ref="G32:H32"/>
    <mergeCell ref="I32:J32"/>
    <mergeCell ref="K32:L32"/>
    <mergeCell ref="M32:N32"/>
    <mergeCell ref="S32:T32"/>
    <mergeCell ref="U32:V32"/>
    <mergeCell ref="O32:P32"/>
    <mergeCell ref="Q32:R32"/>
    <mergeCell ref="S31:T31"/>
    <mergeCell ref="U31:V31"/>
    <mergeCell ref="O31:P31"/>
    <mergeCell ref="Q31:R31"/>
    <mergeCell ref="S30:T30"/>
    <mergeCell ref="U30:V30"/>
    <mergeCell ref="G31:H31"/>
    <mergeCell ref="I31:J31"/>
    <mergeCell ref="K31:L31"/>
    <mergeCell ref="M31:N31"/>
    <mergeCell ref="W31:X31"/>
    <mergeCell ref="Y31:Z31"/>
    <mergeCell ref="AI30:AJ30"/>
    <mergeCell ref="AK30:AL30"/>
    <mergeCell ref="AA30:AB30"/>
    <mergeCell ref="AC30:AD30"/>
    <mergeCell ref="AA31:AB31"/>
    <mergeCell ref="AC31:AD31"/>
    <mergeCell ref="AE31:AF31"/>
    <mergeCell ref="AG31:AH31"/>
    <mergeCell ref="AE30:AF30"/>
    <mergeCell ref="AG30:AH30"/>
    <mergeCell ref="AM28:AN28"/>
    <mergeCell ref="AO28:AQ28"/>
    <mergeCell ref="AI28:AJ28"/>
    <mergeCell ref="AK28:AL28"/>
    <mergeCell ref="AM30:AN30"/>
    <mergeCell ref="AO30:AQ30"/>
    <mergeCell ref="G30:H30"/>
    <mergeCell ref="I30:J30"/>
    <mergeCell ref="K30:L30"/>
    <mergeCell ref="M30:N30"/>
    <mergeCell ref="O30:P30"/>
    <mergeCell ref="Q30:R30"/>
    <mergeCell ref="AM27:AN27"/>
    <mergeCell ref="AO27:AQ27"/>
    <mergeCell ref="AA28:AB28"/>
    <mergeCell ref="AC28:AD28"/>
    <mergeCell ref="W30:X30"/>
    <mergeCell ref="Y30:Z30"/>
    <mergeCell ref="W28:X28"/>
    <mergeCell ref="Y28:Z28"/>
    <mergeCell ref="AE28:AF28"/>
    <mergeCell ref="AG28:AH28"/>
    <mergeCell ref="G28:H28"/>
    <mergeCell ref="I28:J28"/>
    <mergeCell ref="K28:L28"/>
    <mergeCell ref="M28:N28"/>
    <mergeCell ref="AE27:AF27"/>
    <mergeCell ref="AG27:AH27"/>
    <mergeCell ref="S28:T28"/>
    <mergeCell ref="U28:V28"/>
    <mergeCell ref="O28:P28"/>
    <mergeCell ref="Q28:R28"/>
    <mergeCell ref="AI27:AJ27"/>
    <mergeCell ref="AK27:AL27"/>
    <mergeCell ref="O27:P27"/>
    <mergeCell ref="Q27:R27"/>
    <mergeCell ref="S27:T27"/>
    <mergeCell ref="U27:V27"/>
    <mergeCell ref="W27:X27"/>
    <mergeCell ref="Y27:Z27"/>
    <mergeCell ref="AA27:AB27"/>
    <mergeCell ref="AC27:AD27"/>
    <mergeCell ref="G27:H27"/>
    <mergeCell ref="I27:J27"/>
    <mergeCell ref="K27:L27"/>
    <mergeCell ref="M27:N27"/>
    <mergeCell ref="AM26:AN26"/>
    <mergeCell ref="AO26:AQ26"/>
    <mergeCell ref="AE26:AF26"/>
    <mergeCell ref="AG26:AH26"/>
    <mergeCell ref="AI26:AJ26"/>
    <mergeCell ref="AK26:AL26"/>
    <mergeCell ref="AA26:AB26"/>
    <mergeCell ref="AC26:AD26"/>
    <mergeCell ref="G26:H26"/>
    <mergeCell ref="I26:J26"/>
    <mergeCell ref="K26:L26"/>
    <mergeCell ref="M26:N26"/>
    <mergeCell ref="W23:X23"/>
    <mergeCell ref="Y23:Z23"/>
    <mergeCell ref="O26:P26"/>
    <mergeCell ref="Q26:R26"/>
    <mergeCell ref="S26:T26"/>
    <mergeCell ref="U26:V26"/>
    <mergeCell ref="W26:X26"/>
    <mergeCell ref="Y26:Z26"/>
    <mergeCell ref="A17:AQ17"/>
    <mergeCell ref="G20:X21"/>
    <mergeCell ref="Y20:AH21"/>
    <mergeCell ref="A21:F23"/>
    <mergeCell ref="AI21:AJ23"/>
    <mergeCell ref="AK21:AL23"/>
    <mergeCell ref="AA23:AB23"/>
    <mergeCell ref="AC23:AD23"/>
    <mergeCell ref="AE23:AF23"/>
    <mergeCell ref="AG23:AH23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AM21:AN23"/>
    <mergeCell ref="AO21:AQ23"/>
    <mergeCell ref="G23:H23"/>
    <mergeCell ref="I23:J23"/>
    <mergeCell ref="K23:L23"/>
    <mergeCell ref="M23:N23"/>
    <mergeCell ref="O23:P23"/>
    <mergeCell ref="Q23:R23"/>
    <mergeCell ref="S23:T23"/>
    <mergeCell ref="U23:V23"/>
    <mergeCell ref="AJ7:AQ7"/>
    <mergeCell ref="B8:J8"/>
    <mergeCell ref="L8:S8"/>
    <mergeCell ref="T8:AA8"/>
    <mergeCell ref="AB8:AI8"/>
    <mergeCell ref="AJ8:AQ8"/>
    <mergeCell ref="B7:J7"/>
    <mergeCell ref="L7:S7"/>
    <mergeCell ref="T7:AA7"/>
    <mergeCell ref="AB7:AI7"/>
    <mergeCell ref="AJ5:AQ5"/>
    <mergeCell ref="B6:J6"/>
    <mergeCell ref="L6:S6"/>
    <mergeCell ref="T6:AA6"/>
    <mergeCell ref="AB6:AI6"/>
    <mergeCell ref="AJ6:AQ6"/>
    <mergeCell ref="A1:AQ1"/>
    <mergeCell ref="A4:K4"/>
    <mergeCell ref="L4:S4"/>
    <mergeCell ref="T4:AA4"/>
    <mergeCell ref="AB4:AI4"/>
    <mergeCell ref="AJ4:AQ4"/>
  </mergeCells>
  <printOptions/>
  <pageMargins left="0.7874015748031497" right="0.3937007874015748" top="0.7874015748031497" bottom="0.1968503937007874" header="0.3937007874015748" footer="0.1968503937007874"/>
  <pageSetup firstPageNumber="178" useFirstPageNumber="1" horizontalDpi="600" verticalDpi="600" orientation="portrait" paperSize="9" r:id="rId2"/>
  <headerFooter alignWithMargins="0">
    <oddHeader>&amp;L&amp;"ＭＳ 明朝,標準"&amp;8&amp;P　教　　　育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2" sqref="H2"/>
    </sheetView>
  </sheetViews>
  <sheetFormatPr defaultColWidth="15.625" defaultRowHeight="13.5"/>
  <cols>
    <col min="1" max="1" width="2.875" style="2" customWidth="1"/>
    <col min="2" max="3" width="9.25390625" style="2" customWidth="1"/>
    <col min="4" max="4" width="2.875" style="2" customWidth="1"/>
    <col min="5" max="8" width="15.875" style="2" customWidth="1"/>
    <col min="9" max="9" width="2.125" style="25" customWidth="1"/>
    <col min="10" max="10" width="4.875" style="2" customWidth="1"/>
    <col min="11" max="11" width="2.125" style="2" customWidth="1"/>
    <col min="12" max="13" width="2.00390625" style="2" customWidth="1"/>
    <col min="14" max="14" width="1.875" style="2" customWidth="1"/>
    <col min="15" max="16384" width="15.625" style="2" customWidth="1"/>
  </cols>
  <sheetData>
    <row r="1" spans="1:11" ht="18" customHeight="1">
      <c r="A1" s="270" t="s">
        <v>274</v>
      </c>
      <c r="B1" s="270"/>
      <c r="C1" s="270"/>
      <c r="D1" s="270"/>
      <c r="E1" s="270"/>
      <c r="F1" s="270"/>
      <c r="G1" s="270"/>
      <c r="H1" s="270"/>
      <c r="I1" s="1"/>
      <c r="J1" s="1"/>
      <c r="K1" s="1"/>
    </row>
    <row r="2" spans="1:11" ht="15" customHeight="1">
      <c r="A2" s="3"/>
      <c r="E2" s="3"/>
      <c r="F2" s="4"/>
      <c r="G2" s="4"/>
      <c r="H2" s="4"/>
      <c r="I2" s="5"/>
      <c r="J2" s="6"/>
      <c r="K2" s="6"/>
    </row>
    <row r="3" spans="1:11" ht="15" customHeight="1" thickBot="1">
      <c r="A3" s="71" t="s">
        <v>273</v>
      </c>
      <c r="B3" s="9"/>
      <c r="C3" s="9"/>
      <c r="D3" s="9"/>
      <c r="E3" s="9"/>
      <c r="F3" s="9"/>
      <c r="G3" s="9"/>
      <c r="H3" s="9" t="s">
        <v>9</v>
      </c>
      <c r="I3" s="9"/>
      <c r="J3" s="9"/>
      <c r="K3" s="9"/>
    </row>
    <row r="4" spans="1:11" ht="18" customHeight="1">
      <c r="A4" s="344" t="s">
        <v>243</v>
      </c>
      <c r="B4" s="344"/>
      <c r="C4" s="344"/>
      <c r="D4" s="271"/>
      <c r="E4" s="272" t="s">
        <v>242</v>
      </c>
      <c r="F4" s="281" t="s">
        <v>272</v>
      </c>
      <c r="G4" s="338"/>
      <c r="H4" s="338"/>
      <c r="I4" s="9"/>
      <c r="J4" s="9"/>
      <c r="K4" s="9"/>
    </row>
    <row r="5" spans="1:11" ht="18" customHeight="1">
      <c r="A5" s="345"/>
      <c r="B5" s="345"/>
      <c r="C5" s="345"/>
      <c r="D5" s="275"/>
      <c r="E5" s="276"/>
      <c r="F5" s="74" t="s">
        <v>240</v>
      </c>
      <c r="G5" s="74" t="s">
        <v>239</v>
      </c>
      <c r="H5" s="90" t="s">
        <v>238</v>
      </c>
      <c r="I5" s="9"/>
      <c r="J5" s="9"/>
      <c r="K5" s="9"/>
    </row>
    <row r="6" spans="1:11" ht="15" customHeight="1">
      <c r="A6" s="9"/>
      <c r="B6" s="162"/>
      <c r="C6" s="9"/>
      <c r="D6" s="75"/>
      <c r="E6" s="153" t="s">
        <v>237</v>
      </c>
      <c r="F6" s="153" t="s">
        <v>237</v>
      </c>
      <c r="G6" s="153" t="s">
        <v>237</v>
      </c>
      <c r="H6" s="153" t="s">
        <v>236</v>
      </c>
      <c r="I6" s="9"/>
      <c r="J6" s="9"/>
      <c r="K6" s="9"/>
    </row>
    <row r="7" spans="1:11" s="163" customFormat="1" ht="15" customHeight="1">
      <c r="A7" s="89"/>
      <c r="B7" s="465" t="s">
        <v>271</v>
      </c>
      <c r="C7" s="465"/>
      <c r="D7" s="167"/>
      <c r="E7" s="166">
        <f>SUM(E9:E31)</f>
        <v>128752</v>
      </c>
      <c r="F7" s="166">
        <f>SUM(F9:F31)</f>
        <v>103518</v>
      </c>
      <c r="G7" s="166">
        <f>SUM(G9:G31)</f>
        <v>14393</v>
      </c>
      <c r="H7" s="165" t="s">
        <v>57</v>
      </c>
      <c r="I7" s="89"/>
      <c r="J7" s="164"/>
      <c r="K7" s="164"/>
    </row>
    <row r="8" spans="1:11" ht="15" customHeight="1">
      <c r="A8" s="73"/>
      <c r="B8" s="162"/>
      <c r="C8" s="9"/>
      <c r="D8" s="75"/>
      <c r="E8" s="146"/>
      <c r="F8" s="146"/>
      <c r="G8" s="146"/>
      <c r="H8" s="161"/>
      <c r="I8" s="73"/>
      <c r="J8" s="16"/>
      <c r="K8" s="16"/>
    </row>
    <row r="9" spans="1:11" ht="15" customHeight="1">
      <c r="A9" s="73"/>
      <c r="B9" s="158" t="s">
        <v>270</v>
      </c>
      <c r="C9" s="9" t="s">
        <v>269</v>
      </c>
      <c r="D9" s="75"/>
      <c r="E9" s="144">
        <v>6250</v>
      </c>
      <c r="F9" s="144">
        <v>4555</v>
      </c>
      <c r="G9" s="146">
        <v>516</v>
      </c>
      <c r="H9" s="205" t="s">
        <v>268</v>
      </c>
      <c r="I9" s="73"/>
      <c r="J9" s="16"/>
      <c r="K9" s="16"/>
    </row>
    <row r="10" spans="1:9" ht="15" customHeight="1">
      <c r="A10" s="73"/>
      <c r="B10" s="158" t="s">
        <v>267</v>
      </c>
      <c r="C10" s="9" t="s">
        <v>17</v>
      </c>
      <c r="D10" s="75"/>
      <c r="E10" s="144">
        <v>6134</v>
      </c>
      <c r="F10" s="144">
        <v>3646</v>
      </c>
      <c r="G10" s="146">
        <v>734</v>
      </c>
      <c r="H10" s="205" t="s">
        <v>220</v>
      </c>
      <c r="I10" s="73"/>
    </row>
    <row r="11" spans="1:9" ht="15" customHeight="1">
      <c r="A11" s="73"/>
      <c r="B11" s="158" t="s">
        <v>266</v>
      </c>
      <c r="C11" s="9" t="s">
        <v>17</v>
      </c>
      <c r="D11" s="75"/>
      <c r="E11" s="144">
        <v>5049</v>
      </c>
      <c r="F11" s="144">
        <v>3379</v>
      </c>
      <c r="G11" s="146">
        <v>708</v>
      </c>
      <c r="H11" s="205" t="s">
        <v>265</v>
      </c>
      <c r="I11" s="73"/>
    </row>
    <row r="12" spans="1:9" ht="15" customHeight="1">
      <c r="A12" s="15"/>
      <c r="B12" s="158" t="s">
        <v>264</v>
      </c>
      <c r="C12" s="9" t="s">
        <v>17</v>
      </c>
      <c r="D12" s="75"/>
      <c r="E12" s="144">
        <v>5505</v>
      </c>
      <c r="F12" s="144">
        <v>4838</v>
      </c>
      <c r="G12" s="146">
        <v>536</v>
      </c>
      <c r="H12" s="205" t="s">
        <v>220</v>
      </c>
      <c r="I12" s="84"/>
    </row>
    <row r="13" spans="2:9" ht="15" customHeight="1">
      <c r="B13" s="158" t="s">
        <v>263</v>
      </c>
      <c r="C13" s="9" t="s">
        <v>17</v>
      </c>
      <c r="D13" s="75"/>
      <c r="E13" s="144">
        <v>6849</v>
      </c>
      <c r="F13" s="144">
        <v>4655</v>
      </c>
      <c r="G13" s="146">
        <v>586</v>
      </c>
      <c r="H13" s="205" t="s">
        <v>220</v>
      </c>
      <c r="I13" s="27"/>
    </row>
    <row r="14" spans="2:9" ht="15" customHeight="1">
      <c r="B14" s="158"/>
      <c r="C14" s="9"/>
      <c r="D14" s="75"/>
      <c r="E14" s="146"/>
      <c r="F14" s="146"/>
      <c r="G14" s="146"/>
      <c r="H14" s="159"/>
      <c r="I14" s="112"/>
    </row>
    <row r="15" spans="2:9" ht="15" customHeight="1">
      <c r="B15" s="158" t="s">
        <v>262</v>
      </c>
      <c r="C15" s="9" t="s">
        <v>17</v>
      </c>
      <c r="D15" s="75"/>
      <c r="E15" s="144">
        <v>8529</v>
      </c>
      <c r="F15" s="144">
        <v>4731</v>
      </c>
      <c r="G15" s="146">
        <v>558</v>
      </c>
      <c r="H15" s="205" t="s">
        <v>261</v>
      </c>
      <c r="I15" s="1"/>
    </row>
    <row r="16" spans="1:9" ht="15" customHeight="1">
      <c r="A16" s="160"/>
      <c r="B16" s="158" t="s">
        <v>260</v>
      </c>
      <c r="C16" s="9" t="s">
        <v>17</v>
      </c>
      <c r="D16" s="75"/>
      <c r="E16" s="144">
        <v>5674</v>
      </c>
      <c r="F16" s="144">
        <v>5229</v>
      </c>
      <c r="G16" s="146">
        <v>805</v>
      </c>
      <c r="H16" s="205" t="s">
        <v>220</v>
      </c>
      <c r="I16" s="9"/>
    </row>
    <row r="17" spans="1:9" ht="15" customHeight="1">
      <c r="A17" s="3"/>
      <c r="B17" s="158" t="s">
        <v>259</v>
      </c>
      <c r="C17" s="9" t="s">
        <v>17</v>
      </c>
      <c r="D17" s="75"/>
      <c r="E17" s="144">
        <v>8582</v>
      </c>
      <c r="F17" s="144">
        <v>4013</v>
      </c>
      <c r="G17" s="146">
        <v>549</v>
      </c>
      <c r="H17" s="205" t="s">
        <v>258</v>
      </c>
      <c r="I17" s="84"/>
    </row>
    <row r="18" spans="2:9" ht="15" customHeight="1">
      <c r="B18" s="158" t="s">
        <v>257</v>
      </c>
      <c r="C18" s="9" t="s">
        <v>17</v>
      </c>
      <c r="D18" s="75"/>
      <c r="E18" s="144">
        <v>5274</v>
      </c>
      <c r="F18" s="144">
        <v>5663</v>
      </c>
      <c r="G18" s="146">
        <v>804</v>
      </c>
      <c r="H18" s="205" t="s">
        <v>220</v>
      </c>
      <c r="I18" s="9"/>
    </row>
    <row r="19" spans="2:9" ht="15" customHeight="1">
      <c r="B19" s="158" t="s">
        <v>256</v>
      </c>
      <c r="C19" s="9" t="s">
        <v>17</v>
      </c>
      <c r="D19" s="75"/>
      <c r="E19" s="144">
        <v>5962</v>
      </c>
      <c r="F19" s="144">
        <v>9051</v>
      </c>
      <c r="G19" s="144">
        <v>909</v>
      </c>
      <c r="H19" s="205" t="s">
        <v>220</v>
      </c>
      <c r="I19" s="9"/>
    </row>
    <row r="20" spans="2:9" ht="15" customHeight="1">
      <c r="B20" s="158"/>
      <c r="C20" s="9"/>
      <c r="D20" s="75"/>
      <c r="E20" s="146"/>
      <c r="F20" s="146"/>
      <c r="G20" s="146"/>
      <c r="H20" s="159"/>
      <c r="I20" s="9"/>
    </row>
    <row r="21" spans="2:9" ht="15" customHeight="1">
      <c r="B21" s="158" t="s">
        <v>255</v>
      </c>
      <c r="C21" s="9" t="s">
        <v>17</v>
      </c>
      <c r="D21" s="75"/>
      <c r="E21" s="144">
        <v>3829</v>
      </c>
      <c r="F21" s="144">
        <v>2815</v>
      </c>
      <c r="G21" s="146">
        <v>473</v>
      </c>
      <c r="H21" s="205" t="s">
        <v>220</v>
      </c>
      <c r="I21" s="16"/>
    </row>
    <row r="22" spans="2:9" ht="15" customHeight="1">
      <c r="B22" s="158" t="s">
        <v>254</v>
      </c>
      <c r="C22" s="9" t="s">
        <v>17</v>
      </c>
      <c r="D22" s="75"/>
      <c r="E22" s="144">
        <v>6362</v>
      </c>
      <c r="F22" s="144">
        <v>6476</v>
      </c>
      <c r="G22" s="146">
        <v>968</v>
      </c>
      <c r="H22" s="205" t="s">
        <v>220</v>
      </c>
      <c r="I22" s="7"/>
    </row>
    <row r="23" spans="2:9" ht="15" customHeight="1">
      <c r="B23" s="158" t="s">
        <v>253</v>
      </c>
      <c r="C23" s="9" t="s">
        <v>17</v>
      </c>
      <c r="D23" s="75"/>
      <c r="E23" s="144">
        <v>7838</v>
      </c>
      <c r="F23" s="144">
        <v>6415</v>
      </c>
      <c r="G23" s="146">
        <v>644</v>
      </c>
      <c r="H23" s="205" t="s">
        <v>220</v>
      </c>
      <c r="I23" s="16"/>
    </row>
    <row r="24" spans="2:9" ht="15" customHeight="1">
      <c r="B24" s="158" t="s">
        <v>252</v>
      </c>
      <c r="C24" s="9" t="s">
        <v>17</v>
      </c>
      <c r="D24" s="75"/>
      <c r="E24" s="144">
        <v>7481</v>
      </c>
      <c r="F24" s="144">
        <v>3713</v>
      </c>
      <c r="G24" s="144">
        <v>1056</v>
      </c>
      <c r="H24" s="205" t="s">
        <v>251</v>
      </c>
      <c r="I24" s="7"/>
    </row>
    <row r="25" spans="2:9" ht="15" customHeight="1">
      <c r="B25" s="158" t="s">
        <v>250</v>
      </c>
      <c r="C25" s="9" t="s">
        <v>17</v>
      </c>
      <c r="D25" s="75"/>
      <c r="E25" s="144">
        <v>8764</v>
      </c>
      <c r="F25" s="144">
        <v>5672</v>
      </c>
      <c r="G25" s="146">
        <v>606</v>
      </c>
      <c r="H25" s="205" t="s">
        <v>220</v>
      </c>
      <c r="I25" s="16"/>
    </row>
    <row r="26" spans="2:9" ht="15" customHeight="1">
      <c r="B26" s="158"/>
      <c r="C26" s="9"/>
      <c r="D26" s="75"/>
      <c r="E26" s="146"/>
      <c r="F26" s="146"/>
      <c r="G26" s="146"/>
      <c r="H26" s="159"/>
      <c r="I26" s="7"/>
    </row>
    <row r="27" spans="2:9" ht="15" customHeight="1">
      <c r="B27" s="158" t="s">
        <v>249</v>
      </c>
      <c r="C27" s="9" t="s">
        <v>17</v>
      </c>
      <c r="D27" s="75"/>
      <c r="E27" s="144">
        <v>6931</v>
      </c>
      <c r="F27" s="144">
        <v>4752</v>
      </c>
      <c r="G27" s="146">
        <v>987</v>
      </c>
      <c r="H27" s="205" t="s">
        <v>220</v>
      </c>
      <c r="I27" s="17"/>
    </row>
    <row r="28" spans="2:9" ht="15" customHeight="1">
      <c r="B28" s="158" t="s">
        <v>248</v>
      </c>
      <c r="C28" s="9" t="s">
        <v>17</v>
      </c>
      <c r="D28" s="75"/>
      <c r="E28" s="144">
        <v>5921</v>
      </c>
      <c r="F28" s="144">
        <v>8337</v>
      </c>
      <c r="G28" s="144">
        <v>1021</v>
      </c>
      <c r="H28" s="205" t="s">
        <v>220</v>
      </c>
      <c r="I28" s="11"/>
    </row>
    <row r="29" spans="2:9" ht="15" customHeight="1">
      <c r="B29" s="158" t="s">
        <v>247</v>
      </c>
      <c r="C29" s="9" t="s">
        <v>17</v>
      </c>
      <c r="D29" s="75"/>
      <c r="E29" s="144">
        <v>6880</v>
      </c>
      <c r="F29" s="144">
        <v>4253</v>
      </c>
      <c r="G29" s="146">
        <v>536</v>
      </c>
      <c r="H29" s="205" t="s">
        <v>220</v>
      </c>
      <c r="I29" s="23"/>
    </row>
    <row r="30" spans="2:9" ht="15" customHeight="1">
      <c r="B30" s="158" t="s">
        <v>246</v>
      </c>
      <c r="C30" s="9" t="s">
        <v>17</v>
      </c>
      <c r="D30" s="75"/>
      <c r="E30" s="144">
        <v>5274</v>
      </c>
      <c r="F30" s="144">
        <v>3781</v>
      </c>
      <c r="G30" s="146">
        <v>484</v>
      </c>
      <c r="H30" s="205" t="s">
        <v>220</v>
      </c>
      <c r="I30" s="23"/>
    </row>
    <row r="31" spans="2:8" ht="15" customHeight="1">
      <c r="B31" s="158" t="s">
        <v>245</v>
      </c>
      <c r="C31" s="9" t="s">
        <v>17</v>
      </c>
      <c r="D31" s="75"/>
      <c r="E31" s="144">
        <v>5664</v>
      </c>
      <c r="F31" s="144">
        <v>7544</v>
      </c>
      <c r="G31" s="146">
        <v>913</v>
      </c>
      <c r="H31" s="205" t="s">
        <v>220</v>
      </c>
    </row>
    <row r="32" spans="1:8" ht="9" customHeight="1">
      <c r="A32" s="157"/>
      <c r="B32" s="141"/>
      <c r="C32" s="90"/>
      <c r="D32" s="74"/>
      <c r="E32" s="142"/>
      <c r="F32" s="142"/>
      <c r="G32" s="142"/>
      <c r="H32" s="141"/>
    </row>
    <row r="33" spans="1:9" ht="15.75" customHeight="1">
      <c r="A33" s="3"/>
      <c r="B33" s="9"/>
      <c r="C33" s="9"/>
      <c r="D33" s="9"/>
      <c r="E33" s="9"/>
      <c r="F33" s="9"/>
      <c r="G33" s="9"/>
      <c r="H33" s="9"/>
      <c r="I33" s="9"/>
    </row>
    <row r="34" ht="15.75" customHeight="1">
      <c r="B34" s="9"/>
    </row>
    <row r="35" spans="1:8" ht="15" customHeight="1" thickBot="1">
      <c r="A35" s="71" t="s">
        <v>244</v>
      </c>
      <c r="B35" s="9"/>
      <c r="H35" s="54" t="s">
        <v>9</v>
      </c>
    </row>
    <row r="36" spans="1:8" ht="18" customHeight="1">
      <c r="A36" s="156"/>
      <c r="B36" s="252" t="s">
        <v>243</v>
      </c>
      <c r="C36" s="252"/>
      <c r="D36" s="155"/>
      <c r="E36" s="271" t="s">
        <v>242</v>
      </c>
      <c r="F36" s="281" t="s">
        <v>241</v>
      </c>
      <c r="G36" s="338"/>
      <c r="H36" s="338"/>
    </row>
    <row r="37" spans="1:8" ht="18" customHeight="1">
      <c r="A37" s="81"/>
      <c r="B37" s="234"/>
      <c r="C37" s="234"/>
      <c r="D37" s="56"/>
      <c r="E37" s="275"/>
      <c r="F37" s="74" t="s">
        <v>240</v>
      </c>
      <c r="G37" s="74" t="s">
        <v>239</v>
      </c>
      <c r="H37" s="90" t="s">
        <v>238</v>
      </c>
    </row>
    <row r="38" spans="2:8" ht="15" customHeight="1">
      <c r="B38" s="150"/>
      <c r="C38" s="39"/>
      <c r="D38" s="58"/>
      <c r="E38" s="153" t="s">
        <v>237</v>
      </c>
      <c r="F38" s="153" t="s">
        <v>237</v>
      </c>
      <c r="G38" s="153" t="s">
        <v>237</v>
      </c>
      <c r="H38" s="153" t="s">
        <v>236</v>
      </c>
    </row>
    <row r="39" spans="2:11" ht="15" customHeight="1">
      <c r="B39" s="463" t="s">
        <v>235</v>
      </c>
      <c r="C39" s="464"/>
      <c r="D39" s="58"/>
      <c r="E39" s="152">
        <f>SUM(E41:E51)</f>
        <v>89908</v>
      </c>
      <c r="F39" s="152">
        <f>SUM(F41:F51)</f>
        <v>58015</v>
      </c>
      <c r="G39" s="152">
        <f>SUM(G41:G51)</f>
        <v>12516</v>
      </c>
      <c r="H39" s="151" t="s">
        <v>57</v>
      </c>
      <c r="J39" s="16"/>
      <c r="K39" s="16"/>
    </row>
    <row r="40" spans="2:11" ht="15" customHeight="1">
      <c r="B40" s="150"/>
      <c r="C40" s="39"/>
      <c r="D40" s="58"/>
      <c r="E40" s="146"/>
      <c r="F40" s="146"/>
      <c r="G40" s="146"/>
      <c r="H40" s="149"/>
      <c r="J40" s="7"/>
      <c r="K40" s="7"/>
    </row>
    <row r="41" spans="2:11" ht="15" customHeight="1">
      <c r="B41" s="145" t="s">
        <v>234</v>
      </c>
      <c r="C41" s="39" t="s">
        <v>233</v>
      </c>
      <c r="D41" s="58"/>
      <c r="E41" s="144">
        <v>9709</v>
      </c>
      <c r="F41" s="144">
        <v>5997</v>
      </c>
      <c r="G41" s="144">
        <v>1591</v>
      </c>
      <c r="H41" s="205" t="s">
        <v>222</v>
      </c>
      <c r="J41" s="16"/>
      <c r="K41" s="16"/>
    </row>
    <row r="42" spans="2:11" ht="15" customHeight="1">
      <c r="B42" s="145" t="s">
        <v>232</v>
      </c>
      <c r="C42" s="39" t="s">
        <v>17</v>
      </c>
      <c r="D42" s="58"/>
      <c r="E42" s="144">
        <v>13441</v>
      </c>
      <c r="F42" s="144">
        <v>5644</v>
      </c>
      <c r="G42" s="144">
        <v>1249</v>
      </c>
      <c r="H42" s="205" t="s">
        <v>227</v>
      </c>
      <c r="J42" s="7"/>
      <c r="K42" s="7"/>
    </row>
    <row r="43" spans="2:11" ht="15" customHeight="1">
      <c r="B43" s="145" t="s">
        <v>231</v>
      </c>
      <c r="C43" s="39" t="s">
        <v>17</v>
      </c>
      <c r="D43" s="58"/>
      <c r="E43" s="144">
        <v>6944</v>
      </c>
      <c r="F43" s="144">
        <v>5457</v>
      </c>
      <c r="G43" s="144">
        <v>1013</v>
      </c>
      <c r="H43" s="205" t="s">
        <v>227</v>
      </c>
      <c r="J43" s="11"/>
      <c r="K43" s="11"/>
    </row>
    <row r="44" spans="1:11" ht="15" customHeight="1">
      <c r="A44" s="148"/>
      <c r="B44" s="145" t="s">
        <v>230</v>
      </c>
      <c r="C44" s="39" t="s">
        <v>17</v>
      </c>
      <c r="D44" s="58"/>
      <c r="E44" s="144">
        <v>6229</v>
      </c>
      <c r="F44" s="144">
        <v>4279</v>
      </c>
      <c r="G44" s="146">
        <v>893</v>
      </c>
      <c r="H44" s="205" t="s">
        <v>222</v>
      </c>
      <c r="J44" s="4"/>
      <c r="K44" s="4"/>
    </row>
    <row r="45" spans="1:11" ht="15" customHeight="1">
      <c r="A45" s="15"/>
      <c r="B45" s="145" t="s">
        <v>229</v>
      </c>
      <c r="C45" s="39" t="s">
        <v>17</v>
      </c>
      <c r="D45" s="58"/>
      <c r="E45" s="144">
        <v>9212</v>
      </c>
      <c r="F45" s="144">
        <v>6276</v>
      </c>
      <c r="G45" s="144">
        <v>1236</v>
      </c>
      <c r="H45" s="205" t="s">
        <v>227</v>
      </c>
      <c r="J45" s="4"/>
      <c r="K45" s="4"/>
    </row>
    <row r="46" spans="1:11" ht="15" customHeight="1">
      <c r="A46" s="15"/>
      <c r="B46" s="145"/>
      <c r="C46" s="39"/>
      <c r="D46" s="58"/>
      <c r="E46" s="144"/>
      <c r="F46" s="144"/>
      <c r="G46" s="144"/>
      <c r="H46" s="147"/>
      <c r="J46" s="4"/>
      <c r="K46" s="4"/>
    </row>
    <row r="47" spans="2:11" ht="15" customHeight="1">
      <c r="B47" s="145" t="s">
        <v>228</v>
      </c>
      <c r="C47" s="39" t="s">
        <v>17</v>
      </c>
      <c r="D47" s="58"/>
      <c r="E47" s="144">
        <v>6118</v>
      </c>
      <c r="F47" s="144">
        <v>5196</v>
      </c>
      <c r="G47" s="146">
        <v>927</v>
      </c>
      <c r="H47" s="205" t="s">
        <v>227</v>
      </c>
      <c r="J47" s="16"/>
      <c r="K47" s="16"/>
    </row>
    <row r="48" spans="2:11" ht="15" customHeight="1">
      <c r="B48" s="145" t="s">
        <v>226</v>
      </c>
      <c r="C48" s="39" t="s">
        <v>17</v>
      </c>
      <c r="D48" s="58"/>
      <c r="E48" s="144">
        <v>8319</v>
      </c>
      <c r="F48" s="144">
        <v>4615</v>
      </c>
      <c r="G48" s="146">
        <v>723</v>
      </c>
      <c r="H48" s="205" t="s">
        <v>225</v>
      </c>
      <c r="J48" s="14"/>
      <c r="K48" s="14"/>
    </row>
    <row r="49" spans="2:11" ht="15" customHeight="1">
      <c r="B49" s="145" t="s">
        <v>224</v>
      </c>
      <c r="C49" s="39" t="s">
        <v>17</v>
      </c>
      <c r="D49" s="58"/>
      <c r="E49" s="144">
        <v>6702</v>
      </c>
      <c r="F49" s="144">
        <v>7801</v>
      </c>
      <c r="G49" s="144">
        <v>1841</v>
      </c>
      <c r="H49" s="205" t="s">
        <v>220</v>
      </c>
      <c r="J49" s="16"/>
      <c r="K49" s="16"/>
    </row>
    <row r="50" spans="2:8" ht="15" customHeight="1">
      <c r="B50" s="145" t="s">
        <v>223</v>
      </c>
      <c r="C50" s="39" t="s">
        <v>17</v>
      </c>
      <c r="D50" s="58"/>
      <c r="E50" s="144">
        <v>8301</v>
      </c>
      <c r="F50" s="144">
        <v>4995</v>
      </c>
      <c r="G50" s="144">
        <v>1758</v>
      </c>
      <c r="H50" s="205" t="s">
        <v>222</v>
      </c>
    </row>
    <row r="51" spans="2:8" ht="15" customHeight="1">
      <c r="B51" s="145" t="s">
        <v>221</v>
      </c>
      <c r="C51" s="39" t="s">
        <v>17</v>
      </c>
      <c r="D51" s="58"/>
      <c r="E51" s="144">
        <v>14933</v>
      </c>
      <c r="F51" s="144">
        <v>7755</v>
      </c>
      <c r="G51" s="144">
        <v>1285</v>
      </c>
      <c r="H51" s="205" t="s">
        <v>220</v>
      </c>
    </row>
    <row r="52" spans="1:8" ht="12" customHeight="1">
      <c r="A52" s="81"/>
      <c r="B52" s="143"/>
      <c r="C52" s="143"/>
      <c r="D52" s="56"/>
      <c r="E52" s="142"/>
      <c r="F52" s="142"/>
      <c r="G52" s="142"/>
      <c r="H52" s="141"/>
    </row>
    <row r="53" ht="13.5" customHeight="1">
      <c r="A53" s="54" t="s">
        <v>219</v>
      </c>
    </row>
    <row r="54" ht="13.5" customHeight="1"/>
    <row r="55" ht="13.5" customHeight="1"/>
  </sheetData>
  <sheetProtection/>
  <mergeCells count="9">
    <mergeCell ref="F36:H36"/>
    <mergeCell ref="A1:H1"/>
    <mergeCell ref="A4:D5"/>
    <mergeCell ref="E4:E5"/>
    <mergeCell ref="F4:H4"/>
    <mergeCell ref="B39:C39"/>
    <mergeCell ref="B7:C7"/>
    <mergeCell ref="B36:C37"/>
    <mergeCell ref="E36:E37"/>
  </mergeCells>
  <printOptions/>
  <pageMargins left="0.7874015748031497" right="0" top="0.7874015748031497" bottom="0.1968503937007874" header="0.3937007874015748" footer="0.1968503937007874"/>
  <pageSetup firstPageNumber="179" useFirstPageNumber="1" horizontalDpi="1200" verticalDpi="12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5" customWidth="1"/>
    <col min="11" max="11" width="2.375" style="2" customWidth="1"/>
    <col min="12" max="12" width="2.875" style="2" customWidth="1"/>
    <col min="13" max="14" width="2.00390625" style="26" customWidth="1"/>
    <col min="15" max="47" width="2.00390625" style="2" customWidth="1"/>
    <col min="48" max="48" width="2.125" style="2" customWidth="1"/>
    <col min="49" max="50" width="2.00390625" style="2" customWidth="1"/>
    <col min="51" max="51" width="2.125" style="2" customWidth="1"/>
    <col min="52" max="52" width="1.875" style="2" customWidth="1"/>
    <col min="53" max="53" width="4.125" style="2" customWidth="1"/>
    <col min="54" max="54" width="2.375" style="2" customWidth="1"/>
    <col min="55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8" customHeight="1">
      <c r="A1" s="270" t="s">
        <v>315</v>
      </c>
      <c r="B1" s="270"/>
      <c r="C1" s="270"/>
      <c r="D1" s="270"/>
      <c r="E1" s="270"/>
      <c r="F1" s="270"/>
      <c r="G1" s="270"/>
      <c r="H1" s="2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71" t="s">
        <v>314</v>
      </c>
      <c r="B3" s="9"/>
      <c r="C3" s="9"/>
      <c r="D3" s="9"/>
      <c r="E3" s="9"/>
      <c r="F3" s="9"/>
      <c r="G3" s="9"/>
      <c r="H3" s="8" t="s">
        <v>9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4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338" t="s">
        <v>287</v>
      </c>
      <c r="B4" s="338"/>
      <c r="C4" s="338"/>
      <c r="D4" s="338"/>
      <c r="E4" s="339"/>
      <c r="F4" s="29" t="s">
        <v>286</v>
      </c>
      <c r="G4" s="29" t="s">
        <v>313</v>
      </c>
      <c r="H4" s="154" t="s">
        <v>312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0"/>
      <c r="AY4" s="20"/>
      <c r="AZ4" s="20"/>
      <c r="BA4" s="9"/>
      <c r="BB4" s="9"/>
      <c r="BC4" s="9"/>
      <c r="BD4" s="9"/>
      <c r="BE4" s="9"/>
      <c r="BF4" s="9"/>
      <c r="BG4" s="9"/>
      <c r="BH4" s="9"/>
      <c r="BI4" s="9"/>
    </row>
    <row r="5" spans="2:61" ht="16.5" customHeight="1">
      <c r="B5" s="9"/>
      <c r="C5" s="9"/>
      <c r="D5" s="9"/>
      <c r="E5" s="75"/>
      <c r="F5" s="153" t="s">
        <v>237</v>
      </c>
      <c r="G5" s="153" t="s">
        <v>237</v>
      </c>
      <c r="H5" s="162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6.5" customHeight="1">
      <c r="B6" s="343" t="s">
        <v>235</v>
      </c>
      <c r="C6" s="343"/>
      <c r="D6" s="343"/>
      <c r="E6" s="175"/>
      <c r="F6" s="152">
        <f>SUM(F8:F18)</f>
        <v>8424</v>
      </c>
      <c r="G6" s="152">
        <f>SUM(G8:G18)</f>
        <v>9102</v>
      </c>
      <c r="H6" s="151" t="s">
        <v>57</v>
      </c>
      <c r="I6" s="84"/>
      <c r="J6" s="84"/>
      <c r="K6" s="84"/>
      <c r="L6" s="84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6.5" customHeight="1">
      <c r="B7" s="45"/>
      <c r="C7" s="45"/>
      <c r="D7" s="45"/>
      <c r="E7" s="174"/>
      <c r="F7" s="153"/>
      <c r="G7" s="153"/>
      <c r="H7" s="162"/>
      <c r="I7" s="27"/>
      <c r="J7" s="27"/>
      <c r="K7" s="27"/>
      <c r="L7" s="27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6.5" customHeight="1">
      <c r="B8" s="342" t="s">
        <v>311</v>
      </c>
      <c r="C8" s="342"/>
      <c r="D8" s="9" t="s">
        <v>310</v>
      </c>
      <c r="E8" s="75"/>
      <c r="F8" s="144">
        <v>1201</v>
      </c>
      <c r="G8" s="144">
        <v>1143</v>
      </c>
      <c r="H8" s="172" t="s">
        <v>293</v>
      </c>
      <c r="I8" s="27"/>
      <c r="J8" s="27"/>
      <c r="K8" s="27"/>
      <c r="L8" s="27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6.5" customHeight="1">
      <c r="B9" s="342" t="s">
        <v>309</v>
      </c>
      <c r="C9" s="342"/>
      <c r="D9" s="9" t="s">
        <v>17</v>
      </c>
      <c r="E9" s="75"/>
      <c r="F9" s="144">
        <v>2186</v>
      </c>
      <c r="G9" s="144">
        <v>1148</v>
      </c>
      <c r="H9" s="159" t="s">
        <v>308</v>
      </c>
      <c r="I9" s="27"/>
      <c r="J9" s="27"/>
      <c r="K9" s="27"/>
      <c r="L9" s="27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6.5" customHeight="1">
      <c r="B10" s="342" t="s">
        <v>307</v>
      </c>
      <c r="C10" s="342"/>
      <c r="D10" s="9" t="s">
        <v>17</v>
      </c>
      <c r="E10" s="75"/>
      <c r="F10" s="153" t="s">
        <v>306</v>
      </c>
      <c r="G10" s="146">
        <v>900</v>
      </c>
      <c r="H10" s="159" t="s">
        <v>305</v>
      </c>
      <c r="I10" s="27"/>
      <c r="J10" s="27"/>
      <c r="K10" s="27"/>
      <c r="L10" s="27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6.5" customHeight="1">
      <c r="B11" s="342" t="s">
        <v>304</v>
      </c>
      <c r="C11" s="342"/>
      <c r="D11" s="9" t="s">
        <v>301</v>
      </c>
      <c r="E11" s="75"/>
      <c r="F11" s="153" t="s">
        <v>301</v>
      </c>
      <c r="G11" s="146">
        <v>629</v>
      </c>
      <c r="H11" s="159" t="s">
        <v>303</v>
      </c>
      <c r="I11" s="27"/>
      <c r="J11" s="27"/>
      <c r="K11" s="27"/>
      <c r="L11" s="27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20"/>
      <c r="AU11" s="20"/>
      <c r="AV11" s="20"/>
      <c r="AW11" s="20"/>
      <c r="AX11" s="23"/>
      <c r="AY11" s="23"/>
      <c r="AZ11" s="23"/>
    </row>
    <row r="12" spans="2:45" ht="16.5" customHeight="1">
      <c r="B12" s="342" t="s">
        <v>302</v>
      </c>
      <c r="C12" s="342"/>
      <c r="D12" s="9" t="s">
        <v>17</v>
      </c>
      <c r="E12" s="75"/>
      <c r="F12" s="153" t="s">
        <v>301</v>
      </c>
      <c r="G12" s="146">
        <v>679</v>
      </c>
      <c r="H12" s="159" t="s">
        <v>300</v>
      </c>
      <c r="I12" s="84"/>
      <c r="J12" s="84"/>
      <c r="K12" s="84"/>
      <c r="L12" s="84"/>
      <c r="N12" s="8"/>
      <c r="R12" s="21"/>
      <c r="S12" s="21"/>
      <c r="T12" s="21"/>
      <c r="U12" s="114"/>
      <c r="V12" s="8"/>
      <c r="Y12" s="114"/>
      <c r="Z12" s="114"/>
      <c r="AA12" s="114"/>
      <c r="AB12" s="114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1"/>
      <c r="AR12" s="21"/>
      <c r="AS12" s="21"/>
    </row>
    <row r="13" spans="2:45" ht="16.5" customHeight="1">
      <c r="B13" s="27"/>
      <c r="C13" s="27"/>
      <c r="D13" s="9"/>
      <c r="E13" s="75"/>
      <c r="F13" s="153"/>
      <c r="G13" s="153"/>
      <c r="H13" s="171"/>
      <c r="I13" s="27"/>
      <c r="J13" s="27"/>
      <c r="K13" s="27"/>
      <c r="L13" s="27"/>
      <c r="M13" s="16"/>
      <c r="N13" s="16"/>
      <c r="O13" s="16"/>
      <c r="P13" s="16"/>
      <c r="Q13" s="16"/>
      <c r="R13" s="113"/>
      <c r="S13" s="113"/>
      <c r="T13" s="113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6.5" customHeight="1">
      <c r="B14" s="342" t="s">
        <v>259</v>
      </c>
      <c r="C14" s="342"/>
      <c r="D14" s="9" t="s">
        <v>17</v>
      </c>
      <c r="E14" s="75"/>
      <c r="F14" s="153" t="s">
        <v>299</v>
      </c>
      <c r="G14" s="146">
        <v>828</v>
      </c>
      <c r="H14" s="159" t="s">
        <v>298</v>
      </c>
      <c r="I14" s="112"/>
      <c r="J14" s="112"/>
      <c r="K14" s="112"/>
      <c r="L14" s="111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39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6.5" customHeight="1">
      <c r="B15" s="342" t="s">
        <v>297</v>
      </c>
      <c r="C15" s="342"/>
      <c r="D15" s="9" t="s">
        <v>17</v>
      </c>
      <c r="E15" s="75"/>
      <c r="F15" s="144">
        <v>1250</v>
      </c>
      <c r="G15" s="146">
        <v>818</v>
      </c>
      <c r="H15" s="159" t="s">
        <v>296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T15" s="15"/>
    </row>
    <row r="16" spans="2:54" ht="16.5" customHeight="1">
      <c r="B16" s="342" t="s">
        <v>295</v>
      </c>
      <c r="C16" s="342"/>
      <c r="D16" s="9" t="s">
        <v>17</v>
      </c>
      <c r="E16" s="75"/>
      <c r="F16" s="144">
        <v>2310</v>
      </c>
      <c r="G16" s="144">
        <v>1185</v>
      </c>
      <c r="H16" s="172" t="s">
        <v>293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6.5" customHeight="1">
      <c r="B17" s="342" t="s">
        <v>294</v>
      </c>
      <c r="C17" s="342"/>
      <c r="D17" s="9" t="s">
        <v>17</v>
      </c>
      <c r="E17" s="75"/>
      <c r="F17" s="144">
        <v>1477</v>
      </c>
      <c r="G17" s="146">
        <v>896</v>
      </c>
      <c r="H17" s="172" t="s">
        <v>293</v>
      </c>
      <c r="I17" s="84"/>
      <c r="J17" s="84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2:61" ht="16.5" customHeight="1">
      <c r="B18" s="342" t="s">
        <v>292</v>
      </c>
      <c r="C18" s="342"/>
      <c r="D18" s="9" t="s">
        <v>17</v>
      </c>
      <c r="E18" s="75"/>
      <c r="F18" s="153" t="s">
        <v>291</v>
      </c>
      <c r="G18" s="146">
        <v>876</v>
      </c>
      <c r="H18" s="159" t="s">
        <v>290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3"/>
      <c r="AS18" s="8"/>
      <c r="AT18" s="23"/>
      <c r="AU18" s="23"/>
      <c r="AV18" s="23"/>
      <c r="AW18" s="23"/>
      <c r="AX18" s="23"/>
      <c r="AY18" s="23"/>
      <c r="AZ18" s="23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6.75" customHeight="1">
      <c r="A19" s="81"/>
      <c r="B19" s="90"/>
      <c r="C19" s="90"/>
      <c r="D19" s="90"/>
      <c r="E19" s="74"/>
      <c r="F19" s="142"/>
      <c r="G19" s="142"/>
      <c r="H19" s="9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5"/>
      <c r="AM19" s="9"/>
      <c r="AN19" s="9"/>
      <c r="AO19" s="9"/>
      <c r="AP19" s="9"/>
      <c r="AQ19" s="9"/>
      <c r="AR19" s="23"/>
      <c r="AS19" s="8"/>
      <c r="AT19" s="23"/>
      <c r="AU19" s="23"/>
      <c r="AV19" s="23"/>
      <c r="AW19" s="23"/>
      <c r="AX19" s="23"/>
      <c r="AY19" s="23"/>
      <c r="AZ19" s="23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.75" customHeight="1">
      <c r="A20" s="54" t="s">
        <v>289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0"/>
      <c r="AL20" s="140"/>
      <c r="AM20" s="140"/>
      <c r="AN20" s="140"/>
      <c r="AO20" s="140"/>
      <c r="AP20" s="140"/>
      <c r="AQ20" s="140"/>
      <c r="AR20" s="140"/>
      <c r="AS20" s="140"/>
      <c r="AT20" s="9"/>
      <c r="AU20" s="9"/>
      <c r="AV20" s="9"/>
      <c r="AW20" s="9"/>
      <c r="AX20" s="16"/>
      <c r="AY20" s="16"/>
      <c r="AZ20" s="16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0"/>
      <c r="AL21" s="140"/>
      <c r="AM21" s="140"/>
      <c r="AN21" s="140"/>
      <c r="AO21" s="140"/>
      <c r="AP21" s="140"/>
      <c r="AQ21" s="140"/>
      <c r="AR21" s="140"/>
      <c r="AS21" s="140"/>
      <c r="AT21" s="9"/>
      <c r="AU21" s="9"/>
      <c r="AV21" s="9"/>
      <c r="AW21" s="9"/>
      <c r="AX21" s="16"/>
      <c r="AY21" s="16"/>
      <c r="AZ21" s="16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5.75" customHeight="1">
      <c r="A22" s="9"/>
      <c r="B22" s="9"/>
      <c r="C22" s="9"/>
      <c r="D22" s="9"/>
      <c r="E22" s="9"/>
      <c r="F22" s="9"/>
      <c r="G22" s="9"/>
      <c r="H22" s="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"/>
      <c r="AU22" s="14"/>
      <c r="AV22" s="14"/>
      <c r="AW22" s="14"/>
      <c r="AX22" s="16"/>
      <c r="AY22" s="16"/>
      <c r="AZ22" s="16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5.75" customHeight="1">
      <c r="A23" s="9"/>
      <c r="B23" s="9"/>
      <c r="C23" s="9"/>
      <c r="D23" s="9"/>
      <c r="E23" s="9"/>
      <c r="F23" s="9"/>
      <c r="G23" s="9"/>
      <c r="H23" s="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"/>
      <c r="AU23" s="14"/>
      <c r="AV23" s="14"/>
      <c r="AW23" s="14"/>
      <c r="AX23" s="16"/>
      <c r="AY23" s="16"/>
      <c r="AZ23" s="16"/>
      <c r="BA23" s="16"/>
      <c r="BB23" s="16"/>
      <c r="BC23" s="16"/>
      <c r="BD23" s="14"/>
      <c r="BE23" s="14"/>
      <c r="BF23" s="14"/>
      <c r="BG23" s="16"/>
      <c r="BH23" s="16"/>
      <c r="BI23" s="16"/>
    </row>
    <row r="24" spans="1:61" ht="15.75" customHeight="1">
      <c r="A24" s="9"/>
      <c r="B24" s="9"/>
      <c r="C24" s="9"/>
      <c r="D24" s="9"/>
      <c r="E24" s="9"/>
      <c r="F24" s="9"/>
      <c r="G24" s="9"/>
      <c r="H24" s="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"/>
      <c r="AU24" s="14"/>
      <c r="AV24" s="14"/>
      <c r="AW24" s="14"/>
      <c r="AX24" s="16"/>
      <c r="AY24" s="16"/>
      <c r="AZ24" s="16"/>
      <c r="BA24" s="16"/>
      <c r="BB24" s="16"/>
      <c r="BC24" s="16"/>
      <c r="BD24" s="14"/>
      <c r="BE24" s="14"/>
      <c r="BF24" s="14"/>
      <c r="BG24" s="16"/>
      <c r="BH24" s="16"/>
      <c r="BI24" s="16"/>
    </row>
    <row r="25" spans="1:61" ht="15.75" customHeight="1">
      <c r="A25" s="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  <c r="AG25" s="8"/>
      <c r="AI25" s="8"/>
      <c r="AK25" s="8"/>
      <c r="AM25" s="8"/>
      <c r="AO25" s="8"/>
      <c r="AQ25" s="8"/>
      <c r="AR25" s="14"/>
      <c r="AS25" s="14"/>
      <c r="AT25" s="14"/>
      <c r="AU25" s="14"/>
      <c r="AV25" s="14"/>
      <c r="AW25" s="14"/>
      <c r="AX25" s="16"/>
      <c r="AY25" s="16"/>
      <c r="AZ25" s="16"/>
      <c r="BA25" s="16"/>
      <c r="BB25" s="16"/>
      <c r="BC25" s="16"/>
      <c r="BD25" s="14"/>
      <c r="BE25" s="14"/>
      <c r="BF25" s="14"/>
      <c r="BG25" s="16"/>
      <c r="BH25" s="16"/>
      <c r="BI25" s="16"/>
    </row>
    <row r="26" spans="1:61" ht="15.75" customHeight="1" thickBot="1">
      <c r="A26" s="71" t="s">
        <v>288</v>
      </c>
      <c r="G26" s="117"/>
      <c r="H26" s="132" t="s">
        <v>9</v>
      </c>
      <c r="I26" s="17"/>
      <c r="J26" s="17"/>
      <c r="K26" s="17"/>
      <c r="L26" s="17"/>
      <c r="M26" s="17"/>
      <c r="N26" s="17"/>
      <c r="O26" s="17"/>
      <c r="P26" s="17"/>
      <c r="Q26" s="114"/>
      <c r="R26" s="11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14"/>
      <c r="AD26" s="114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4"/>
      <c r="AU26" s="14"/>
      <c r="AV26" s="14"/>
      <c r="AW26" s="14"/>
      <c r="AX26" s="14"/>
      <c r="AY26" s="14"/>
      <c r="AZ26" s="14"/>
      <c r="BA26" s="16"/>
      <c r="BB26" s="16"/>
      <c r="BC26" s="16"/>
      <c r="BD26" s="14"/>
      <c r="BE26" s="14"/>
      <c r="BF26" s="14"/>
      <c r="BG26" s="16"/>
      <c r="BH26" s="16"/>
      <c r="BI26" s="16"/>
    </row>
    <row r="27" spans="1:61" ht="17.25" customHeight="1">
      <c r="A27" s="344" t="s">
        <v>287</v>
      </c>
      <c r="B27" s="344"/>
      <c r="C27" s="344"/>
      <c r="D27" s="344"/>
      <c r="E27" s="271"/>
      <c r="F27" s="272" t="s">
        <v>286</v>
      </c>
      <c r="G27" s="281" t="s">
        <v>285</v>
      </c>
      <c r="H27" s="338"/>
      <c r="I27" s="17"/>
      <c r="J27" s="17"/>
      <c r="K27" s="17"/>
      <c r="L27" s="17"/>
      <c r="M27" s="17"/>
      <c r="N27" s="17"/>
      <c r="O27" s="17"/>
      <c r="P27" s="17"/>
      <c r="Q27" s="114"/>
      <c r="R27" s="11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14"/>
      <c r="AD27" s="114"/>
      <c r="AE27" s="17"/>
      <c r="AF27" s="17"/>
      <c r="AG27" s="114"/>
      <c r="AH27" s="114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14"/>
      <c r="AU27" s="114"/>
      <c r="AV27" s="114"/>
      <c r="AW27" s="114"/>
      <c r="AX27" s="14"/>
      <c r="AY27" s="14"/>
      <c r="AZ27" s="14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17.25" customHeight="1">
      <c r="A28" s="345"/>
      <c r="B28" s="345"/>
      <c r="C28" s="345"/>
      <c r="D28" s="345"/>
      <c r="E28" s="275"/>
      <c r="F28" s="276"/>
      <c r="G28" s="74" t="s">
        <v>284</v>
      </c>
      <c r="H28" s="90" t="s">
        <v>283</v>
      </c>
      <c r="I28" s="17"/>
      <c r="J28" s="17"/>
      <c r="K28" s="17"/>
      <c r="L28" s="17"/>
      <c r="M28" s="17"/>
      <c r="N28" s="17"/>
      <c r="O28" s="17"/>
      <c r="P28" s="17"/>
      <c r="Q28" s="114"/>
      <c r="R28" s="11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14"/>
      <c r="AD28" s="114"/>
      <c r="AE28" s="114"/>
      <c r="AF28" s="114"/>
      <c r="AG28" s="17"/>
      <c r="AH28" s="17"/>
      <c r="AI28" s="17"/>
      <c r="AJ28" s="17"/>
      <c r="AK28" s="17"/>
      <c r="AL28" s="17"/>
      <c r="AM28" s="114"/>
      <c r="AN28" s="114"/>
      <c r="AO28" s="17"/>
      <c r="AP28" s="17"/>
      <c r="AQ28" s="17"/>
      <c r="AR28" s="17"/>
      <c r="AS28" s="17"/>
      <c r="AT28" s="23"/>
      <c r="AU28" s="23"/>
      <c r="AV28" s="23"/>
      <c r="AW28" s="23"/>
      <c r="AX28" s="23"/>
      <c r="AY28" s="23"/>
      <c r="AZ28" s="23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2:61" ht="17.25" customHeight="1">
      <c r="B29" s="9"/>
      <c r="C29" s="9"/>
      <c r="D29" s="9"/>
      <c r="E29" s="58"/>
      <c r="F29" s="153" t="s">
        <v>237</v>
      </c>
      <c r="G29" s="153" t="s">
        <v>237</v>
      </c>
      <c r="H29" s="153" t="s">
        <v>237</v>
      </c>
      <c r="I29" s="8"/>
      <c r="J29" s="138"/>
      <c r="K29" s="8"/>
      <c r="L29" s="23"/>
      <c r="M29" s="8"/>
      <c r="N29" s="24"/>
      <c r="O29" s="8"/>
      <c r="P29" s="23"/>
      <c r="Q29" s="8"/>
      <c r="R29" s="23"/>
      <c r="S29" s="8"/>
      <c r="T29" s="23"/>
      <c r="U29" s="8"/>
      <c r="V29" s="23"/>
      <c r="W29" s="8"/>
      <c r="X29" s="23"/>
      <c r="Y29" s="8"/>
      <c r="Z29" s="23"/>
      <c r="AA29" s="8"/>
      <c r="AB29" s="23"/>
      <c r="AC29" s="8"/>
      <c r="AD29" s="23"/>
      <c r="AE29" s="8"/>
      <c r="AF29" s="23"/>
      <c r="AG29" s="8"/>
      <c r="AH29" s="23"/>
      <c r="AI29" s="8"/>
      <c r="AJ29" s="23"/>
      <c r="AK29" s="8"/>
      <c r="AL29" s="23"/>
      <c r="AM29" s="8"/>
      <c r="AN29" s="23"/>
      <c r="AO29" s="8"/>
      <c r="AP29" s="23"/>
      <c r="AQ29" s="8"/>
      <c r="AR29" s="14"/>
      <c r="AS29" s="14"/>
      <c r="AT29" s="14"/>
      <c r="AU29" s="14"/>
      <c r="AV29" s="14"/>
      <c r="AW29" s="14"/>
      <c r="AX29" s="14"/>
      <c r="AY29" s="14"/>
      <c r="AZ29" s="14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2:52" ht="17.25" customHeight="1">
      <c r="B30" s="467" t="s">
        <v>235</v>
      </c>
      <c r="C30" s="467"/>
      <c r="D30" s="467"/>
      <c r="E30" s="58"/>
      <c r="F30" s="152">
        <f>SUM(F32:F35)</f>
        <v>197587</v>
      </c>
      <c r="G30" s="152">
        <f>SUM(G32:G35)</f>
        <v>13160</v>
      </c>
      <c r="H30" s="152">
        <f>SUM(H32:H35)</f>
        <v>2082</v>
      </c>
      <c r="I30" s="14"/>
      <c r="J30" s="14"/>
      <c r="K30" s="14"/>
      <c r="L30" s="14"/>
      <c r="M30" s="16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  <c r="Z30" s="16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6"/>
      <c r="AR30" s="16"/>
      <c r="AS30" s="16"/>
      <c r="AT30" s="14"/>
      <c r="AU30" s="14"/>
      <c r="AV30" s="14"/>
      <c r="AW30" s="14"/>
      <c r="AX30" s="14"/>
      <c r="AY30" s="14"/>
      <c r="AZ30" s="14"/>
    </row>
    <row r="31" spans="2:52" ht="17.25" customHeight="1">
      <c r="B31" s="171"/>
      <c r="C31" s="171"/>
      <c r="D31" s="45"/>
      <c r="E31" s="58"/>
      <c r="F31" s="146"/>
      <c r="G31" s="146"/>
      <c r="H31" s="146"/>
      <c r="I31" s="14"/>
      <c r="J31" s="14"/>
      <c r="K31" s="14"/>
      <c r="L31" s="14"/>
      <c r="M31" s="16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  <c r="Z31" s="16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6"/>
      <c r="AR31" s="16"/>
      <c r="AS31" s="16"/>
      <c r="AT31" s="14"/>
      <c r="AU31" s="14"/>
      <c r="AV31" s="14"/>
      <c r="AW31" s="14"/>
      <c r="AX31" s="14"/>
      <c r="AY31" s="14"/>
      <c r="AZ31" s="14"/>
    </row>
    <row r="32" spans="2:52" ht="17.25" customHeight="1">
      <c r="B32" s="170" t="s">
        <v>282</v>
      </c>
      <c r="C32" s="466" t="s">
        <v>281</v>
      </c>
      <c r="D32" s="466"/>
      <c r="E32" s="58"/>
      <c r="F32" s="4">
        <v>7378</v>
      </c>
      <c r="G32" s="144">
        <v>2862</v>
      </c>
      <c r="H32" s="146">
        <v>217</v>
      </c>
      <c r="I32" s="14"/>
      <c r="J32" s="14"/>
      <c r="K32" s="14"/>
      <c r="L32" s="14"/>
      <c r="M32" s="16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  <c r="Z32" s="16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2:61" ht="17.25" customHeight="1">
      <c r="B33" s="169" t="s">
        <v>280</v>
      </c>
      <c r="C33" s="466"/>
      <c r="D33" s="466"/>
      <c r="E33" s="58"/>
      <c r="F33" s="4"/>
      <c r="G33" s="144"/>
      <c r="H33" s="146"/>
      <c r="I33" s="8"/>
      <c r="J33" s="138"/>
      <c r="K33" s="8"/>
      <c r="L33" s="23"/>
      <c r="M33" s="8"/>
      <c r="N33" s="24"/>
      <c r="O33" s="8"/>
      <c r="P33" s="23"/>
      <c r="Q33" s="8"/>
      <c r="R33" s="23"/>
      <c r="S33" s="8"/>
      <c r="T33" s="23"/>
      <c r="U33" s="8"/>
      <c r="V33" s="23"/>
      <c r="W33" s="8"/>
      <c r="X33" s="23"/>
      <c r="Y33" s="8"/>
      <c r="Z33" s="23"/>
      <c r="AA33" s="8"/>
      <c r="AB33" s="23"/>
      <c r="AC33" s="8"/>
      <c r="AD33" s="23"/>
      <c r="AE33" s="8"/>
      <c r="AF33" s="23"/>
      <c r="AG33" s="8"/>
      <c r="AH33" s="23"/>
      <c r="AI33" s="8"/>
      <c r="AJ33" s="23"/>
      <c r="AK33" s="8"/>
      <c r="AL33" s="23"/>
      <c r="AM33" s="8"/>
      <c r="AN33" s="23"/>
      <c r="AO33" s="8"/>
      <c r="AP33" s="23"/>
      <c r="AQ33" s="8"/>
      <c r="AR33" s="14"/>
      <c r="AS33" s="14"/>
      <c r="AT33" s="14"/>
      <c r="AU33" s="14"/>
      <c r="AV33" s="14"/>
      <c r="AW33" s="14"/>
      <c r="AX33" s="14"/>
      <c r="AY33" s="14"/>
      <c r="AZ33" s="14"/>
      <c r="BA33" s="116"/>
      <c r="BB33" s="116"/>
      <c r="BC33" s="116"/>
      <c r="BD33" s="116"/>
      <c r="BE33" s="116"/>
      <c r="BF33" s="116"/>
      <c r="BG33" s="116"/>
      <c r="BH33" s="116"/>
      <c r="BI33" s="116"/>
    </row>
    <row r="34" spans="2:61" ht="17.25" customHeight="1">
      <c r="B34" s="170" t="s">
        <v>279</v>
      </c>
      <c r="C34" s="466" t="s">
        <v>278</v>
      </c>
      <c r="D34" s="466"/>
      <c r="E34" s="58"/>
      <c r="F34" s="144">
        <v>38143</v>
      </c>
      <c r="G34" s="144">
        <v>2962</v>
      </c>
      <c r="H34" s="146">
        <v>926</v>
      </c>
      <c r="I34" s="16"/>
      <c r="J34" s="16"/>
      <c r="K34" s="16"/>
      <c r="L34" s="16"/>
      <c r="M34" s="16"/>
      <c r="N34" s="16"/>
      <c r="O34" s="16"/>
      <c r="P34" s="16"/>
      <c r="Q34" s="14"/>
      <c r="R34" s="14"/>
      <c r="S34" s="16"/>
      <c r="T34" s="16"/>
      <c r="U34" s="14"/>
      <c r="V34" s="14"/>
      <c r="W34" s="16"/>
      <c r="X34" s="16"/>
      <c r="Y34" s="16"/>
      <c r="Z34" s="16"/>
      <c r="AA34" s="16"/>
      <c r="AB34" s="16"/>
      <c r="AC34" s="14"/>
      <c r="AD34" s="1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4"/>
      <c r="AP34" s="14"/>
      <c r="AQ34" s="16"/>
      <c r="AR34" s="16"/>
      <c r="AS34" s="16"/>
      <c r="BA34" s="8"/>
      <c r="BB34" s="23"/>
      <c r="BC34" s="8"/>
      <c r="BD34" s="23"/>
      <c r="BE34" s="8"/>
      <c r="BF34" s="23"/>
      <c r="BG34" s="23"/>
      <c r="BH34" s="23"/>
      <c r="BI34" s="23"/>
    </row>
    <row r="35" spans="2:61" ht="17.25" customHeight="1">
      <c r="B35" s="169" t="s">
        <v>277</v>
      </c>
      <c r="C35" s="466" t="s">
        <v>276</v>
      </c>
      <c r="D35" s="466"/>
      <c r="E35" s="58"/>
      <c r="F35" s="144">
        <v>152066</v>
      </c>
      <c r="G35" s="144">
        <v>7336</v>
      </c>
      <c r="H35" s="146">
        <v>939</v>
      </c>
      <c r="I35" s="16"/>
      <c r="J35" s="16"/>
      <c r="K35" s="16"/>
      <c r="L35" s="16"/>
      <c r="M35" s="16"/>
      <c r="N35" s="16"/>
      <c r="O35" s="16"/>
      <c r="P35" s="16"/>
      <c r="Q35" s="14"/>
      <c r="R35" s="14"/>
      <c r="S35" s="14"/>
      <c r="T35" s="14"/>
      <c r="U35" s="14"/>
      <c r="V35" s="14"/>
      <c r="W35" s="16"/>
      <c r="X35" s="16"/>
      <c r="Y35" s="16"/>
      <c r="Z35" s="16"/>
      <c r="AA35" s="16"/>
      <c r="AB35" s="16"/>
      <c r="AC35" s="14"/>
      <c r="AD35" s="14"/>
      <c r="AE35" s="16"/>
      <c r="AF35" s="16"/>
      <c r="AG35" s="14"/>
      <c r="AH35" s="14"/>
      <c r="AI35" s="16"/>
      <c r="AJ35" s="16"/>
      <c r="AK35" s="16"/>
      <c r="AL35" s="16"/>
      <c r="AM35" s="16"/>
      <c r="AN35" s="16"/>
      <c r="AO35" s="14"/>
      <c r="AP35" s="14"/>
      <c r="AQ35" s="16"/>
      <c r="AR35" s="16"/>
      <c r="AS35" s="16"/>
      <c r="BA35" s="16"/>
      <c r="BB35" s="16"/>
      <c r="BC35" s="16"/>
      <c r="BD35" s="16"/>
      <c r="BE35" s="16"/>
      <c r="BF35" s="16"/>
      <c r="BG35" s="16"/>
      <c r="BH35" s="16"/>
      <c r="BI35" s="16"/>
    </row>
    <row r="36" spans="1:61" ht="17.25" customHeight="1">
      <c r="A36" s="81"/>
      <c r="B36" s="90"/>
      <c r="C36" s="90"/>
      <c r="D36" s="90"/>
      <c r="E36" s="56"/>
      <c r="F36" s="142"/>
      <c r="G36" s="142"/>
      <c r="H36" s="142"/>
      <c r="I36" s="16"/>
      <c r="J36" s="16"/>
      <c r="K36" s="16"/>
      <c r="L36" s="16"/>
      <c r="M36" s="16"/>
      <c r="N36" s="16"/>
      <c r="O36" s="16"/>
      <c r="P36" s="16"/>
      <c r="Q36" s="14"/>
      <c r="R36" s="14"/>
      <c r="S36" s="16"/>
      <c r="T36" s="16"/>
      <c r="U36" s="14"/>
      <c r="V36" s="14"/>
      <c r="W36" s="16"/>
      <c r="X36" s="16"/>
      <c r="Y36" s="16"/>
      <c r="Z36" s="16"/>
      <c r="AA36" s="16"/>
      <c r="AB36" s="16"/>
      <c r="AC36" s="14"/>
      <c r="AD36" s="14"/>
      <c r="AE36" s="14"/>
      <c r="AF36" s="14"/>
      <c r="AG36" s="16"/>
      <c r="AH36" s="16"/>
      <c r="AI36" s="16"/>
      <c r="AJ36" s="16"/>
      <c r="AK36" s="16"/>
      <c r="AL36" s="16"/>
      <c r="AM36" s="14"/>
      <c r="AN36" s="14"/>
      <c r="AO36" s="14"/>
      <c r="AP36" s="14"/>
      <c r="AQ36" s="16"/>
      <c r="AR36" s="16"/>
      <c r="AS36" s="16"/>
      <c r="AT36" s="15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61" ht="17.25" customHeight="1">
      <c r="A37" s="54" t="s">
        <v>275</v>
      </c>
      <c r="B37" s="8"/>
      <c r="C37" s="8"/>
      <c r="G37" s="8"/>
      <c r="I37" s="8"/>
      <c r="J37" s="138"/>
      <c r="K37" s="8"/>
      <c r="L37" s="23"/>
      <c r="M37" s="8"/>
      <c r="N37" s="24"/>
      <c r="O37" s="8"/>
      <c r="P37" s="23"/>
      <c r="Q37" s="8"/>
      <c r="R37" s="23"/>
      <c r="S37" s="8"/>
      <c r="T37" s="23"/>
      <c r="U37" s="8"/>
      <c r="V37" s="23"/>
      <c r="W37" s="8"/>
      <c r="X37" s="23"/>
      <c r="Y37" s="8"/>
      <c r="Z37" s="23"/>
      <c r="AA37" s="8"/>
      <c r="AB37" s="23"/>
      <c r="AC37" s="8"/>
      <c r="AD37" s="23"/>
      <c r="AE37" s="8"/>
      <c r="AF37" s="23"/>
      <c r="AG37" s="8"/>
      <c r="AH37" s="23"/>
      <c r="AI37" s="8"/>
      <c r="AJ37" s="23"/>
      <c r="AK37" s="8"/>
      <c r="AL37" s="23"/>
      <c r="AM37" s="8"/>
      <c r="AN37" s="23"/>
      <c r="AO37" s="8"/>
      <c r="AP37" s="23"/>
      <c r="AQ37" s="8"/>
      <c r="AR37" s="8"/>
      <c r="AS37" s="8"/>
      <c r="AT37" s="9"/>
      <c r="AU37" s="9"/>
      <c r="AV37" s="9"/>
      <c r="AW37" s="9"/>
      <c r="AX37" s="9"/>
      <c r="AY37" s="9"/>
      <c r="AZ37" s="9"/>
      <c r="BA37" s="16"/>
      <c r="BB37" s="16"/>
      <c r="BC37" s="16"/>
      <c r="BD37" s="16"/>
      <c r="BE37" s="16"/>
      <c r="BF37" s="16"/>
      <c r="BG37" s="16"/>
      <c r="BH37" s="16"/>
      <c r="BI37" s="16"/>
    </row>
    <row r="38" spans="2:61" ht="17.25" customHeight="1">
      <c r="B38" s="8"/>
      <c r="C38" s="8"/>
      <c r="G38" s="8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  <c r="AD38" s="14"/>
      <c r="AE38" s="14"/>
      <c r="AF38" s="14"/>
      <c r="AG38" s="14"/>
      <c r="AH38" s="14"/>
      <c r="AI38" s="16"/>
      <c r="AJ38" s="16"/>
      <c r="AK38" s="14"/>
      <c r="AL38" s="14"/>
      <c r="AM38" s="14"/>
      <c r="AN38" s="14"/>
      <c r="AO38" s="16"/>
      <c r="AP38" s="16"/>
      <c r="AQ38" s="16"/>
      <c r="AR38" s="16"/>
      <c r="AS38" s="16"/>
      <c r="AT38" s="17"/>
      <c r="AU38" s="17"/>
      <c r="AV38" s="17"/>
      <c r="AW38" s="17"/>
      <c r="AX38" s="17"/>
      <c r="AY38" s="17"/>
      <c r="AZ38" s="17"/>
      <c r="BA38" s="16"/>
      <c r="BB38" s="16"/>
      <c r="BC38" s="16"/>
      <c r="BD38" s="16"/>
      <c r="BE38" s="16"/>
      <c r="BF38" s="16"/>
      <c r="BG38" s="16"/>
      <c r="BH38" s="16"/>
      <c r="BI38" s="16"/>
    </row>
    <row r="39" spans="2:61" ht="17.25" customHeight="1">
      <c r="B39" s="8"/>
      <c r="C39" s="8"/>
      <c r="G39" s="8"/>
      <c r="I39" s="16"/>
      <c r="J39" s="16"/>
      <c r="K39" s="16"/>
      <c r="L39" s="16"/>
      <c r="M39" s="16"/>
      <c r="N39" s="16"/>
      <c r="O39" s="14"/>
      <c r="P39" s="14"/>
      <c r="Q39" s="14"/>
      <c r="R39" s="14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  <c r="AD39" s="14"/>
      <c r="AE39" s="14"/>
      <c r="AF39" s="14"/>
      <c r="AG39" s="14"/>
      <c r="AH39" s="14"/>
      <c r="AI39" s="16"/>
      <c r="AJ39" s="16"/>
      <c r="AK39" s="14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2:52" ht="17.25" customHeight="1">
      <c r="B40" s="8"/>
      <c r="C40" s="8"/>
      <c r="G40" s="8"/>
      <c r="I40" s="16"/>
      <c r="J40" s="16"/>
      <c r="K40" s="16"/>
      <c r="L40" s="16"/>
      <c r="M40" s="14"/>
      <c r="N40" s="14"/>
      <c r="O40" s="14"/>
      <c r="P40" s="14"/>
      <c r="Q40" s="14"/>
      <c r="R40" s="1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  <c r="AD40" s="14"/>
      <c r="AE40" s="14"/>
      <c r="AF40" s="14"/>
      <c r="AG40" s="14"/>
      <c r="AH40" s="14"/>
      <c r="AI40" s="16"/>
      <c r="AJ40" s="16"/>
      <c r="AK40" s="14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7.5" customHeight="1">
      <c r="A41" s="8"/>
      <c r="G41" s="8"/>
      <c r="I41" s="8"/>
      <c r="K41" s="8"/>
      <c r="M41" s="8"/>
      <c r="O41" s="8"/>
      <c r="Q41" s="8"/>
      <c r="S41" s="8"/>
      <c r="U41" s="8"/>
      <c r="W41" s="8"/>
      <c r="Y41" s="8"/>
      <c r="AA41" s="8"/>
      <c r="AC41" s="8"/>
      <c r="AE41" s="8"/>
      <c r="AG41" s="8"/>
      <c r="AI41" s="8"/>
      <c r="AK41" s="8"/>
      <c r="AM41" s="8"/>
      <c r="AO41" s="8"/>
      <c r="AQ41" s="8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1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2:43" ht="15" customHeight="1"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5" customHeight="1">
      <c r="A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15" customHeight="1">
      <c r="A48" s="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ht="15" customHeight="1">
      <c r="A50" s="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19" ht="13.5" customHeight="1">
      <c r="A51" s="148"/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4"/>
      <c r="P51" s="16"/>
      <c r="Q51" s="16"/>
      <c r="R51" s="16"/>
      <c r="S51" s="9"/>
    </row>
    <row r="52" spans="1:19" ht="13.5" customHeight="1">
      <c r="A52" s="15"/>
      <c r="D52" s="16"/>
      <c r="E52" s="16"/>
      <c r="F52" s="16"/>
      <c r="G52" s="16"/>
      <c r="H52" s="4"/>
      <c r="I52" s="4"/>
      <c r="J52" s="5"/>
      <c r="K52" s="4"/>
      <c r="L52" s="4"/>
      <c r="M52" s="7"/>
      <c r="N52" s="7"/>
      <c r="O52" s="4"/>
      <c r="P52" s="16"/>
      <c r="Q52" s="4"/>
      <c r="R52" s="4"/>
      <c r="S52" s="9"/>
    </row>
    <row r="53" spans="4:19" ht="18" customHeight="1">
      <c r="D53" s="16"/>
      <c r="E53" s="16"/>
      <c r="F53" s="16"/>
      <c r="G53" s="16"/>
      <c r="H53" s="28"/>
      <c r="I53" s="28"/>
      <c r="J53" s="5"/>
      <c r="K53" s="16"/>
      <c r="L53" s="16"/>
      <c r="M53" s="7"/>
      <c r="N53" s="7"/>
      <c r="O53" s="28"/>
      <c r="P53" s="14"/>
      <c r="Q53" s="14"/>
      <c r="R53" s="14"/>
      <c r="S53" s="9"/>
    </row>
    <row r="54" spans="4:19" ht="13.5" customHeight="1">
      <c r="D54" s="14"/>
      <c r="E54" s="14"/>
      <c r="F54" s="14"/>
      <c r="G54" s="14"/>
      <c r="H54" s="14"/>
      <c r="I54" s="14"/>
      <c r="J54" s="94"/>
      <c r="K54" s="14"/>
      <c r="L54" s="14"/>
      <c r="M54" s="7"/>
      <c r="N54" s="7"/>
      <c r="O54" s="28"/>
      <c r="P54" s="16"/>
      <c r="Q54" s="28"/>
      <c r="R54" s="28"/>
      <c r="S54" s="9"/>
    </row>
    <row r="55" spans="4:19" ht="13.5" customHeight="1">
      <c r="D55" s="16"/>
      <c r="E55" s="16"/>
      <c r="F55" s="16"/>
      <c r="G55" s="16"/>
      <c r="H55" s="16"/>
      <c r="I55" s="16"/>
      <c r="J55" s="5"/>
      <c r="K55" s="16"/>
      <c r="L55" s="16"/>
      <c r="M55" s="7"/>
      <c r="N55" s="7"/>
      <c r="O55" s="16"/>
      <c r="P55" s="16"/>
      <c r="Q55" s="16"/>
      <c r="R55" s="16"/>
      <c r="S55" s="9"/>
    </row>
    <row r="56" spans="4:19" ht="13.5" customHeight="1">
      <c r="D56" s="16"/>
      <c r="E56" s="16"/>
      <c r="F56" s="16"/>
      <c r="G56" s="16"/>
      <c r="H56" s="14"/>
      <c r="I56" s="14"/>
      <c r="J56" s="5"/>
      <c r="K56" s="4"/>
      <c r="L56" s="4"/>
      <c r="M56" s="7"/>
      <c r="N56" s="7"/>
      <c r="O56" s="4"/>
      <c r="P56" s="16"/>
      <c r="Q56" s="4"/>
      <c r="R56" s="4"/>
      <c r="S56" s="9"/>
    </row>
    <row r="57" spans="4:19" ht="13.5" customHeight="1">
      <c r="D57" s="14"/>
      <c r="E57" s="14"/>
      <c r="F57" s="14"/>
      <c r="G57" s="14"/>
      <c r="H57" s="14"/>
      <c r="I57" s="14"/>
      <c r="J57" s="94"/>
      <c r="K57" s="14"/>
      <c r="L57" s="14"/>
      <c r="M57" s="7"/>
      <c r="N57" s="7"/>
      <c r="O57" s="16"/>
      <c r="P57" s="16"/>
      <c r="Q57" s="16"/>
      <c r="R57" s="16"/>
      <c r="S57" s="9"/>
    </row>
    <row r="58" spans="4:19" ht="13.5" customHeight="1">
      <c r="D58" s="16"/>
      <c r="E58" s="16"/>
      <c r="F58" s="16"/>
      <c r="G58" s="16"/>
      <c r="H58" s="4"/>
      <c r="I58" s="4"/>
      <c r="J58" s="5"/>
      <c r="K58" s="4"/>
      <c r="L58" s="4"/>
      <c r="M58" s="7"/>
      <c r="N58" s="7"/>
      <c r="O58" s="16"/>
      <c r="P58" s="16"/>
      <c r="Q58" s="4"/>
      <c r="R58" s="4"/>
      <c r="S58" s="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4.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/>
  <mergeCells count="20">
    <mergeCell ref="A1:H1"/>
    <mergeCell ref="A4:E4"/>
    <mergeCell ref="B6:D6"/>
    <mergeCell ref="B8:C8"/>
    <mergeCell ref="F27:F28"/>
    <mergeCell ref="G27:H27"/>
    <mergeCell ref="B14:C14"/>
    <mergeCell ref="B15:C15"/>
    <mergeCell ref="B16:C16"/>
    <mergeCell ref="B17:C17"/>
    <mergeCell ref="B18:C18"/>
    <mergeCell ref="A27:E28"/>
    <mergeCell ref="C34:D34"/>
    <mergeCell ref="C35:D35"/>
    <mergeCell ref="B9:C9"/>
    <mergeCell ref="B10:C10"/>
    <mergeCell ref="B11:C11"/>
    <mergeCell ref="B12:C12"/>
    <mergeCell ref="B30:D30"/>
    <mergeCell ref="C32:D33"/>
  </mergeCells>
  <printOptions/>
  <pageMargins left="0.7874015748031497" right="0.3937007874015748" top="0.7874015748031497" bottom="0.1968503937007874" header="0.3937007874015748" footer="0.1968503937007874"/>
  <pageSetup firstPageNumber="180" useFirstPageNumber="1" horizontalDpi="1200" verticalDpi="1200" orientation="portrait" paperSize="9" r:id="rId2"/>
  <headerFooter alignWithMargins="0">
    <oddHeader>&amp;L&amp;"ＭＳ 明朝,標準"&amp;8&amp;P　教　　　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1">
      <selection activeCell="P1" sqref="P1"/>
    </sheetView>
  </sheetViews>
  <sheetFormatPr defaultColWidth="4.625" defaultRowHeight="13.5"/>
  <cols>
    <col min="1" max="7" width="4.625" style="2" customWidth="1"/>
    <col min="8" max="8" width="4.625" style="25" customWidth="1"/>
    <col min="9" max="10" width="4.625" style="2" customWidth="1"/>
    <col min="11" max="12" width="4.625" style="26" customWidth="1"/>
    <col min="13" max="18" width="4.625" style="2" customWidth="1"/>
    <col min="19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9"/>
      <c r="M4" s="98"/>
      <c r="N4" s="98"/>
      <c r="O4" s="98"/>
      <c r="P4" s="118"/>
      <c r="Q4" s="98"/>
      <c r="R4" s="98"/>
      <c r="S4" s="98"/>
      <c r="T4" s="118"/>
      <c r="U4" s="98"/>
      <c r="V4" s="98"/>
      <c r="W4" s="9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113"/>
      <c r="H8" s="113"/>
      <c r="I8" s="11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73"/>
      <c r="B9" s="73"/>
      <c r="C9" s="73"/>
      <c r="D9" s="73"/>
      <c r="E9" s="73"/>
      <c r="F9" s="73"/>
      <c r="G9" s="113"/>
      <c r="H9" s="113"/>
      <c r="I9" s="11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73"/>
      <c r="D10" s="73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117"/>
      <c r="S10" s="117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116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7"/>
      <c r="C15" s="9"/>
      <c r="D15" s="9"/>
      <c r="E15" s="14"/>
      <c r="F15" s="16"/>
      <c r="G15" s="16"/>
      <c r="H15" s="14"/>
      <c r="I15" s="14"/>
      <c r="J15" s="16"/>
      <c r="L15" s="91"/>
      <c r="M15" s="8"/>
      <c r="N15" s="8"/>
      <c r="O15" s="8"/>
      <c r="P15" s="8"/>
      <c r="Q15" s="13"/>
      <c r="R15" s="14"/>
      <c r="S15" s="14"/>
      <c r="T15" s="34"/>
      <c r="U15" s="33"/>
    </row>
    <row r="16" spans="2:43" ht="15" customHeight="1">
      <c r="B16" s="27"/>
      <c r="C16" s="9"/>
      <c r="D16" s="9"/>
      <c r="E16" s="14"/>
      <c r="F16" s="16"/>
      <c r="G16" s="16"/>
      <c r="H16" s="14"/>
      <c r="I16" s="14"/>
      <c r="J16" s="16"/>
      <c r="L16" s="115"/>
      <c r="M16" s="4"/>
      <c r="N16" s="4"/>
      <c r="O16" s="4"/>
      <c r="P16" s="4"/>
      <c r="Q16" s="9"/>
      <c r="R16" s="8"/>
      <c r="S16" s="8"/>
      <c r="T16" s="33"/>
      <c r="U16" s="33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84"/>
      <c r="C20" s="84"/>
      <c r="D20" s="84"/>
      <c r="E20" s="84"/>
      <c r="F20" s="84"/>
      <c r="G20" s="84"/>
      <c r="H20" s="84"/>
      <c r="I20" s="84"/>
      <c r="J20" s="84"/>
      <c r="K20" s="17"/>
      <c r="L20" s="17"/>
      <c r="M20" s="17"/>
      <c r="N20" s="17"/>
      <c r="O20" s="17"/>
      <c r="P20" s="21"/>
      <c r="Q20" s="21"/>
      <c r="R20" s="21"/>
      <c r="S20" s="114"/>
      <c r="T20" s="114"/>
      <c r="U20" s="114"/>
      <c r="V20" s="114"/>
      <c r="W20" s="114"/>
      <c r="X20" s="114"/>
      <c r="Y20" s="114"/>
      <c r="Z20" s="114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1"/>
      <c r="AP20" s="21"/>
      <c r="AQ20" s="21"/>
    </row>
    <row r="21" spans="2:43" ht="18" customHeight="1">
      <c r="B21" s="27"/>
      <c r="C21" s="27"/>
      <c r="D21" s="27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16"/>
      <c r="P21" s="113"/>
      <c r="Q21" s="113"/>
      <c r="R21" s="113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112"/>
      <c r="C22" s="112"/>
      <c r="D22" s="112"/>
      <c r="E22" s="112"/>
      <c r="F22" s="112"/>
      <c r="G22" s="112"/>
      <c r="H22" s="112"/>
      <c r="I22" s="112"/>
      <c r="J22" s="111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7"/>
      <c r="C23" s="27"/>
      <c r="D23" s="27"/>
      <c r="E23" s="27"/>
      <c r="F23" s="27"/>
      <c r="G23" s="27"/>
      <c r="H23" s="27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7"/>
      <c r="C24" s="27"/>
      <c r="D24" s="27"/>
      <c r="E24" s="27"/>
      <c r="F24" s="27"/>
      <c r="G24" s="27"/>
      <c r="H24" s="27"/>
      <c r="I24" s="27"/>
      <c r="J24" s="27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77"/>
      <c r="C25" s="9"/>
      <c r="D25" s="9"/>
      <c r="E25" s="14"/>
      <c r="F25" s="16"/>
      <c r="G25" s="16"/>
      <c r="H25" s="14"/>
      <c r="I25" s="14"/>
      <c r="J25" s="16"/>
      <c r="K25" s="45"/>
      <c r="L25" s="7"/>
      <c r="M25" s="4"/>
      <c r="N25" s="4"/>
      <c r="O25" s="4"/>
      <c r="P25" s="4"/>
      <c r="Q25" s="9"/>
      <c r="R25" s="14"/>
      <c r="S25" s="14"/>
      <c r="T25" s="48"/>
    </row>
    <row r="26" spans="1:20" ht="13.5" customHeight="1">
      <c r="A26" s="15"/>
      <c r="B26" s="77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8"/>
    </row>
    <row r="27" spans="2:20" ht="15" customHeight="1">
      <c r="B27" s="77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8"/>
    </row>
    <row r="28" spans="2:20" ht="15" customHeight="1">
      <c r="B28" s="77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8"/>
    </row>
    <row r="29" spans="2:20" ht="15" customHeight="1">
      <c r="B29" s="77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8"/>
    </row>
    <row r="30" spans="2:20" ht="15" customHeight="1">
      <c r="B30" s="77"/>
      <c r="C30" s="9"/>
      <c r="D30" s="9"/>
      <c r="E30" s="14"/>
      <c r="S30" s="14"/>
      <c r="T30" s="48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77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1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09"/>
      <c r="AJ37" s="109"/>
      <c r="AK37" s="109"/>
      <c r="AL37" s="109"/>
      <c r="AM37" s="109"/>
      <c r="AN37" s="109"/>
      <c r="AO37" s="109"/>
      <c r="AP37" s="109"/>
      <c r="AQ37" s="109"/>
    </row>
    <row r="38" spans="1:43" ht="18" customHeight="1">
      <c r="A38" s="13"/>
      <c r="B38" s="13"/>
      <c r="C38" s="13"/>
      <c r="D38" s="13"/>
      <c r="E38" s="13"/>
      <c r="F38" s="13"/>
      <c r="G38" s="13"/>
      <c r="H38" s="108"/>
      <c r="I38" s="108"/>
      <c r="J38" s="108"/>
      <c r="K38" s="108"/>
      <c r="L38" s="108"/>
      <c r="M38" s="108"/>
      <c r="N38" s="108"/>
      <c r="O38" s="108"/>
      <c r="P38" s="108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20" ht="13.5" customHeight="1">
      <c r="A39" s="15"/>
      <c r="C39" s="4"/>
      <c r="D39" s="4"/>
      <c r="E39" s="4"/>
      <c r="F39" s="27"/>
      <c r="G39" s="45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8"/>
    </row>
    <row r="40" spans="3:20" ht="17.25" customHeight="1">
      <c r="C40" s="16"/>
      <c r="D40" s="16"/>
      <c r="E40" s="16"/>
      <c r="F40" s="27"/>
      <c r="G40" s="45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8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8"/>
    </row>
    <row r="42" spans="3:20" ht="17.25" customHeight="1">
      <c r="C42" s="16"/>
      <c r="I42" s="8"/>
      <c r="J42" s="8"/>
      <c r="K42" s="107"/>
      <c r="L42" s="107"/>
      <c r="M42" s="8"/>
      <c r="N42" s="8"/>
      <c r="O42" s="8"/>
      <c r="P42" s="8"/>
      <c r="Q42" s="9"/>
      <c r="R42" s="14"/>
      <c r="S42" s="14"/>
      <c r="T42" s="48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8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8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8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9"/>
      <c r="S46" s="49"/>
      <c r="T46" s="48"/>
    </row>
    <row r="47" spans="3:20" ht="13.5" customHeight="1">
      <c r="C47" s="14"/>
      <c r="D47" s="14"/>
      <c r="E47" s="15"/>
      <c r="F47" s="15"/>
      <c r="G47" s="14"/>
      <c r="H47" s="94"/>
      <c r="I47" s="14"/>
      <c r="J47" s="14"/>
      <c r="K47" s="7"/>
      <c r="L47" s="7"/>
      <c r="M47" s="28"/>
      <c r="N47" s="16"/>
      <c r="O47" s="28"/>
      <c r="P47" s="28"/>
      <c r="Q47" s="9"/>
      <c r="R47" s="49"/>
      <c r="S47" s="49"/>
      <c r="T47" s="48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9"/>
      <c r="S48" s="49"/>
      <c r="T48" s="48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9"/>
      <c r="S49" s="49"/>
      <c r="T49" s="48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9"/>
      <c r="S50" s="49"/>
      <c r="T50" s="48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52"/>
      <c r="S51" s="52"/>
      <c r="T51" s="51"/>
    </row>
    <row r="52" ht="13.5" customHeight="1">
      <c r="T52" s="51"/>
    </row>
    <row r="53" ht="13.5" customHeight="1">
      <c r="T53" s="48"/>
    </row>
    <row r="54" spans="1:20" ht="13.5" customHeight="1">
      <c r="A54" s="105"/>
      <c r="B54" s="105"/>
      <c r="C54" s="105">
        <v>6</v>
      </c>
      <c r="D54" s="105">
        <v>7</v>
      </c>
      <c r="E54" s="105">
        <v>8</v>
      </c>
      <c r="F54" s="105">
        <v>9</v>
      </c>
      <c r="G54" s="105">
        <v>10</v>
      </c>
      <c r="H54" s="105">
        <v>11</v>
      </c>
      <c r="I54" s="105">
        <v>12</v>
      </c>
      <c r="J54" s="105">
        <v>13</v>
      </c>
      <c r="K54" s="105">
        <v>14</v>
      </c>
      <c r="L54" s="105">
        <v>15</v>
      </c>
      <c r="M54" s="105">
        <v>16</v>
      </c>
      <c r="N54" s="105">
        <v>17</v>
      </c>
      <c r="O54" s="105">
        <v>18</v>
      </c>
      <c r="P54" s="105">
        <v>19</v>
      </c>
      <c r="Q54" s="105">
        <v>20</v>
      </c>
      <c r="R54" s="105">
        <v>21</v>
      </c>
      <c r="S54" s="105">
        <v>22</v>
      </c>
      <c r="T54" s="106"/>
    </row>
    <row r="55" spans="1:20" ht="18" customHeight="1">
      <c r="A55" s="105" t="s">
        <v>125</v>
      </c>
      <c r="B55" s="105"/>
      <c r="C55" s="104">
        <v>7800</v>
      </c>
      <c r="D55" s="104">
        <v>7450</v>
      </c>
      <c r="E55" s="104">
        <v>7100</v>
      </c>
      <c r="F55" s="104">
        <v>6800</v>
      </c>
      <c r="G55" s="104">
        <v>6700</v>
      </c>
      <c r="H55" s="104">
        <v>6600</v>
      </c>
      <c r="I55" s="104">
        <v>6400</v>
      </c>
      <c r="J55" s="104">
        <v>6569</v>
      </c>
      <c r="K55" s="104">
        <v>6517</v>
      </c>
      <c r="L55" s="104">
        <v>6600</v>
      </c>
      <c r="M55" s="104">
        <v>6621</v>
      </c>
      <c r="N55" s="104">
        <v>6638</v>
      </c>
      <c r="O55" s="104">
        <v>6719</v>
      </c>
      <c r="P55" s="104">
        <v>6752</v>
      </c>
      <c r="Q55" s="104">
        <v>6716</v>
      </c>
      <c r="R55" s="104">
        <v>6762</v>
      </c>
      <c r="S55" s="103">
        <v>6777</v>
      </c>
      <c r="T55" s="102"/>
    </row>
    <row r="56" spans="1:20" ht="18" customHeight="1">
      <c r="A56" s="105" t="s">
        <v>124</v>
      </c>
      <c r="B56" s="105"/>
      <c r="C56" s="104">
        <v>3600</v>
      </c>
      <c r="D56" s="104">
        <v>3400</v>
      </c>
      <c r="E56" s="104">
        <v>3300</v>
      </c>
      <c r="F56" s="104">
        <v>3200</v>
      </c>
      <c r="G56" s="104">
        <v>3000</v>
      </c>
      <c r="H56" s="104">
        <v>2800</v>
      </c>
      <c r="I56" s="104">
        <v>2700</v>
      </c>
      <c r="J56" s="104">
        <v>2621</v>
      </c>
      <c r="K56" s="104">
        <v>2526</v>
      </c>
      <c r="L56" s="104">
        <v>2345</v>
      </c>
      <c r="M56" s="104">
        <v>2234</v>
      </c>
      <c r="N56" s="104">
        <v>2185</v>
      </c>
      <c r="O56" s="104">
        <v>2182</v>
      </c>
      <c r="P56" s="104">
        <v>2159</v>
      </c>
      <c r="Q56" s="104">
        <v>2140</v>
      </c>
      <c r="R56" s="104">
        <v>2155</v>
      </c>
      <c r="S56" s="103">
        <v>2112</v>
      </c>
      <c r="T56" s="102"/>
    </row>
    <row r="57" spans="3:17" ht="13.5" customHeight="1">
      <c r="C57" s="16"/>
      <c r="D57" s="16"/>
      <c r="E57" s="16"/>
      <c r="F57" s="28"/>
      <c r="G57" s="28"/>
      <c r="H57" s="5"/>
      <c r="I57" s="28"/>
      <c r="J57" s="28"/>
      <c r="K57" s="101"/>
      <c r="L57" s="101"/>
      <c r="M57" s="14"/>
      <c r="N57" s="14"/>
      <c r="O57" s="14"/>
      <c r="P57" s="14"/>
      <c r="Q57" s="9"/>
    </row>
    <row r="58" spans="3:18" ht="13.5" customHeight="1"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O58" s="100"/>
      <c r="P58" s="100"/>
      <c r="Q58" s="100"/>
      <c r="R58" s="100"/>
    </row>
    <row r="59" spans="1:42" ht="13.5" customHeight="1">
      <c r="A59" s="99"/>
      <c r="B59" s="207" t="s">
        <v>125</v>
      </c>
      <c r="C59" s="208"/>
      <c r="D59" s="208"/>
      <c r="E59" s="208"/>
      <c r="F59" s="208"/>
      <c r="G59" s="209"/>
      <c r="H59" s="207" t="s">
        <v>124</v>
      </c>
      <c r="I59" s="208"/>
      <c r="J59" s="209"/>
      <c r="K59" s="98"/>
      <c r="L59" s="98"/>
      <c r="M59" s="98"/>
      <c r="N59" s="98"/>
      <c r="O59" s="98"/>
      <c r="P59" s="98"/>
      <c r="Q59" s="98"/>
      <c r="R59" s="98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99"/>
      <c r="B60" s="96" t="s">
        <v>123</v>
      </c>
      <c r="C60" s="96" t="s">
        <v>118</v>
      </c>
      <c r="D60" s="96" t="s">
        <v>117</v>
      </c>
      <c r="E60" s="96" t="s">
        <v>122</v>
      </c>
      <c r="F60" s="96" t="s">
        <v>121</v>
      </c>
      <c r="G60" s="96" t="s">
        <v>120</v>
      </c>
      <c r="H60" s="96" t="s">
        <v>119</v>
      </c>
      <c r="I60" s="96" t="s">
        <v>118</v>
      </c>
      <c r="J60" s="96" t="s">
        <v>117</v>
      </c>
      <c r="K60" s="98"/>
      <c r="L60" s="98"/>
      <c r="M60" s="98"/>
      <c r="N60" s="98"/>
      <c r="O60" s="98"/>
      <c r="P60" s="98"/>
      <c r="Q60" s="98"/>
      <c r="R60" s="98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96" t="s">
        <v>4</v>
      </c>
      <c r="B61" s="95">
        <v>613</v>
      </c>
      <c r="C61" s="95">
        <v>540</v>
      </c>
      <c r="D61" s="95">
        <v>573</v>
      </c>
      <c r="E61" s="95">
        <v>596</v>
      </c>
      <c r="F61" s="95">
        <v>613</v>
      </c>
      <c r="G61" s="95">
        <v>615</v>
      </c>
      <c r="H61" s="95">
        <v>372</v>
      </c>
      <c r="I61" s="95">
        <v>399</v>
      </c>
      <c r="J61" s="95">
        <v>406</v>
      </c>
      <c r="K61" s="2"/>
      <c r="L61" s="2"/>
      <c r="S61" s="97"/>
      <c r="T61" s="97"/>
      <c r="U61" s="97"/>
      <c r="V61" s="97"/>
      <c r="X61" s="97"/>
      <c r="Y61" s="97"/>
      <c r="Z61" s="97"/>
      <c r="AA61" s="97"/>
      <c r="AC61" s="97"/>
      <c r="AD61" s="97"/>
      <c r="AE61" s="97"/>
      <c r="AF61" s="97"/>
      <c r="AH61" s="97"/>
      <c r="AI61" s="97"/>
      <c r="AJ61" s="97"/>
      <c r="AK61" s="97"/>
      <c r="AM61" s="97"/>
      <c r="AN61" s="97"/>
      <c r="AO61" s="97"/>
      <c r="AP61" s="97"/>
    </row>
    <row r="62" spans="1:17" ht="18" customHeight="1">
      <c r="A62" s="96" t="s">
        <v>5</v>
      </c>
      <c r="B62" s="95">
        <v>541</v>
      </c>
      <c r="C62" s="95">
        <v>542</v>
      </c>
      <c r="D62" s="95">
        <v>519</v>
      </c>
      <c r="E62" s="95">
        <v>570</v>
      </c>
      <c r="F62" s="95">
        <v>519</v>
      </c>
      <c r="G62" s="95">
        <v>536</v>
      </c>
      <c r="H62" s="95">
        <v>286</v>
      </c>
      <c r="I62" s="95">
        <v>321</v>
      </c>
      <c r="J62" s="95">
        <v>328</v>
      </c>
      <c r="K62" s="7"/>
      <c r="L62" s="7"/>
      <c r="M62" s="28"/>
      <c r="N62" s="16"/>
      <c r="O62" s="28"/>
      <c r="P62" s="28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94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H59:J59"/>
    <mergeCell ref="B59:G59"/>
  </mergeCells>
  <printOptions/>
  <pageMargins left="0.7874015748031497" right="0" top="0.7874015748031497" bottom="0.1968503937007874" header="0.3937007874015748" footer="0.1968503937007874"/>
  <pageSetup firstPageNumber="167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9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1" width="1.37890625" style="2" customWidth="1"/>
    <col min="12" max="14" width="1.625" style="2" customWidth="1"/>
    <col min="15" max="37" width="1.37890625" style="2" customWidth="1"/>
    <col min="38" max="43" width="1.4921875" style="2" customWidth="1"/>
    <col min="44" max="50" width="1.37890625" style="2" customWidth="1"/>
    <col min="51" max="51" width="1.625" style="2" customWidth="1"/>
    <col min="52" max="52" width="1.37890625" style="2" customWidth="1"/>
    <col min="53" max="53" width="1.625" style="2" customWidth="1"/>
    <col min="54" max="54" width="1.37890625" style="2" customWidth="1"/>
    <col min="55" max="55" width="1.625" style="2" customWidth="1"/>
    <col min="56" max="60" width="1.37890625" style="2" customWidth="1"/>
    <col min="61" max="61" width="2.125" style="2" customWidth="1"/>
    <col min="62" max="71" width="1.37890625" style="2" customWidth="1"/>
    <col min="72" max="16384" width="9.00390625" style="2" customWidth="1"/>
  </cols>
  <sheetData>
    <row r="1" spans="1:59" ht="18" customHeight="1">
      <c r="A1" s="270" t="s">
        <v>84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</row>
    <row r="2" ht="15" customHeight="1"/>
    <row r="3" spans="1:50" ht="15" customHeight="1" thickBot="1">
      <c r="A3" s="3"/>
      <c r="D3" s="88"/>
      <c r="F3" s="44"/>
      <c r="G3" s="87"/>
      <c r="H3" s="87"/>
      <c r="L3" s="44"/>
      <c r="M3" s="44"/>
      <c r="N3" s="44"/>
      <c r="O3" s="44"/>
      <c r="AX3" s="54" t="s">
        <v>49</v>
      </c>
    </row>
    <row r="4" spans="1:59" ht="15" customHeight="1">
      <c r="A4" s="86"/>
      <c r="B4" s="290" t="s">
        <v>83</v>
      </c>
      <c r="C4" s="291"/>
      <c r="D4" s="291"/>
      <c r="E4" s="291"/>
      <c r="F4" s="291"/>
      <c r="G4" s="291"/>
      <c r="H4" s="291"/>
      <c r="I4" s="291"/>
      <c r="J4" s="291"/>
      <c r="K4" s="292"/>
      <c r="L4" s="29"/>
      <c r="M4" s="280" t="s">
        <v>82</v>
      </c>
      <c r="N4" s="280"/>
      <c r="O4" s="280"/>
      <c r="P4" s="280"/>
      <c r="Q4" s="280"/>
      <c r="R4" s="280" t="s">
        <v>81</v>
      </c>
      <c r="S4" s="280"/>
      <c r="T4" s="280"/>
      <c r="U4" s="280"/>
      <c r="V4" s="280"/>
      <c r="W4" s="280" t="s">
        <v>80</v>
      </c>
      <c r="X4" s="280"/>
      <c r="Y4" s="280"/>
      <c r="Z4" s="280"/>
      <c r="AA4" s="280"/>
      <c r="AB4" s="280" t="s">
        <v>79</v>
      </c>
      <c r="AC4" s="280"/>
      <c r="AD4" s="280"/>
      <c r="AE4" s="280"/>
      <c r="AF4" s="280"/>
      <c r="AG4" s="280" t="s">
        <v>78</v>
      </c>
      <c r="AH4" s="280"/>
      <c r="AI4" s="280"/>
      <c r="AJ4" s="280"/>
      <c r="AK4" s="280"/>
      <c r="AL4" s="293" t="s">
        <v>77</v>
      </c>
      <c r="AM4" s="293"/>
      <c r="AN4" s="293"/>
      <c r="AO4" s="293"/>
      <c r="AP4" s="293"/>
      <c r="AQ4" s="293"/>
      <c r="AR4" s="280" t="s">
        <v>27</v>
      </c>
      <c r="AS4" s="280"/>
      <c r="AT4" s="280"/>
      <c r="AU4" s="280"/>
      <c r="AV4" s="280"/>
      <c r="AW4" s="280" t="s">
        <v>76</v>
      </c>
      <c r="AX4" s="280"/>
      <c r="AY4" s="280"/>
      <c r="AZ4" s="280"/>
      <c r="BA4" s="280"/>
      <c r="BB4" s="280" t="s">
        <v>75</v>
      </c>
      <c r="BC4" s="280"/>
      <c r="BD4" s="280"/>
      <c r="BE4" s="280"/>
      <c r="BF4" s="280"/>
      <c r="BG4" s="281"/>
    </row>
    <row r="5" spans="2:59" ht="18" customHeight="1">
      <c r="B5" s="288" t="s">
        <v>74</v>
      </c>
      <c r="C5" s="288"/>
      <c r="D5" s="288"/>
      <c r="E5" s="288"/>
      <c r="F5" s="288"/>
      <c r="G5" s="288"/>
      <c r="H5" s="288"/>
      <c r="I5" s="288"/>
      <c r="J5" s="288"/>
      <c r="K5" s="289"/>
      <c r="L5" s="75"/>
      <c r="M5" s="287">
        <v>24</v>
      </c>
      <c r="N5" s="287"/>
      <c r="O5" s="287"/>
      <c r="P5" s="287"/>
      <c r="Q5" s="287"/>
      <c r="R5" s="287">
        <v>27</v>
      </c>
      <c r="S5" s="287"/>
      <c r="T5" s="287"/>
      <c r="U5" s="287"/>
      <c r="V5" s="287"/>
      <c r="W5" s="287">
        <v>27</v>
      </c>
      <c r="X5" s="287"/>
      <c r="Y5" s="287"/>
      <c r="Z5" s="287"/>
      <c r="AA5" s="287"/>
      <c r="AB5" s="287">
        <v>10</v>
      </c>
      <c r="AC5" s="287"/>
      <c r="AD5" s="287"/>
      <c r="AE5" s="287"/>
      <c r="AF5" s="287"/>
      <c r="AG5" s="287">
        <v>3</v>
      </c>
      <c r="AH5" s="287"/>
      <c r="AI5" s="287"/>
      <c r="AJ5" s="287"/>
      <c r="AK5" s="287"/>
      <c r="AL5" s="287">
        <v>3</v>
      </c>
      <c r="AM5" s="287"/>
      <c r="AN5" s="287"/>
      <c r="AO5" s="287"/>
      <c r="AP5" s="287"/>
      <c r="AQ5" s="287"/>
      <c r="AR5" s="287">
        <v>28</v>
      </c>
      <c r="AS5" s="287"/>
      <c r="AT5" s="287"/>
      <c r="AU5" s="287"/>
      <c r="AV5" s="287"/>
      <c r="AW5" s="287">
        <v>14</v>
      </c>
      <c r="AX5" s="287"/>
      <c r="AY5" s="287"/>
      <c r="AZ5" s="287"/>
      <c r="BA5" s="287"/>
      <c r="BB5" s="287">
        <v>7</v>
      </c>
      <c r="BC5" s="287"/>
      <c r="BD5" s="287"/>
      <c r="BE5" s="287"/>
      <c r="BF5" s="287"/>
      <c r="BG5" s="287"/>
    </row>
    <row r="6" spans="2:59" ht="18" customHeight="1">
      <c r="B6" s="285" t="s">
        <v>73</v>
      </c>
      <c r="C6" s="285"/>
      <c r="D6" s="285"/>
      <c r="E6" s="285"/>
      <c r="F6" s="285"/>
      <c r="G6" s="285"/>
      <c r="H6" s="285"/>
      <c r="I6" s="285"/>
      <c r="J6" s="285"/>
      <c r="K6" s="286"/>
      <c r="L6" s="83"/>
      <c r="M6" s="263">
        <v>3</v>
      </c>
      <c r="N6" s="263"/>
      <c r="O6" s="263"/>
      <c r="P6" s="263"/>
      <c r="Q6" s="263"/>
      <c r="R6" s="263">
        <v>3</v>
      </c>
      <c r="S6" s="263"/>
      <c r="T6" s="263"/>
      <c r="U6" s="263"/>
      <c r="V6" s="263"/>
      <c r="W6" s="263">
        <v>2</v>
      </c>
      <c r="X6" s="263"/>
      <c r="Y6" s="263"/>
      <c r="Z6" s="263"/>
      <c r="AA6" s="263"/>
      <c r="AB6" s="263">
        <v>3</v>
      </c>
      <c r="AC6" s="263"/>
      <c r="AD6" s="263"/>
      <c r="AE6" s="263"/>
      <c r="AF6" s="263"/>
      <c r="AG6" s="282">
        <v>0</v>
      </c>
      <c r="AH6" s="282"/>
      <c r="AI6" s="282"/>
      <c r="AJ6" s="282"/>
      <c r="AK6" s="282"/>
      <c r="AL6" s="263">
        <v>2</v>
      </c>
      <c r="AM6" s="263"/>
      <c r="AN6" s="263"/>
      <c r="AO6" s="263"/>
      <c r="AP6" s="263"/>
      <c r="AQ6" s="263"/>
      <c r="AR6" s="263">
        <v>1</v>
      </c>
      <c r="AS6" s="263"/>
      <c r="AT6" s="263"/>
      <c r="AU6" s="263"/>
      <c r="AV6" s="263"/>
      <c r="AW6" s="263">
        <v>1</v>
      </c>
      <c r="AX6" s="263"/>
      <c r="AY6" s="263"/>
      <c r="AZ6" s="263"/>
      <c r="BA6" s="263"/>
      <c r="BB6" s="282">
        <v>0</v>
      </c>
      <c r="BC6" s="282"/>
      <c r="BD6" s="282"/>
      <c r="BE6" s="282"/>
      <c r="BF6" s="282"/>
      <c r="BG6" s="282"/>
    </row>
    <row r="7" spans="2:59" ht="18" customHeight="1">
      <c r="B7" s="285" t="s">
        <v>72</v>
      </c>
      <c r="C7" s="285"/>
      <c r="D7" s="285"/>
      <c r="E7" s="285"/>
      <c r="F7" s="285"/>
      <c r="G7" s="285"/>
      <c r="H7" s="285"/>
      <c r="I7" s="285"/>
      <c r="J7" s="285"/>
      <c r="K7" s="286"/>
      <c r="L7" s="82"/>
      <c r="M7" s="263">
        <v>20</v>
      </c>
      <c r="N7" s="263"/>
      <c r="O7" s="263"/>
      <c r="P7" s="263"/>
      <c r="Q7" s="263"/>
      <c r="R7" s="263">
        <v>10</v>
      </c>
      <c r="S7" s="263"/>
      <c r="T7" s="263"/>
      <c r="U7" s="263"/>
      <c r="V7" s="263"/>
      <c r="W7" s="263">
        <v>4</v>
      </c>
      <c r="X7" s="263"/>
      <c r="Y7" s="263"/>
      <c r="Z7" s="263"/>
      <c r="AA7" s="263"/>
      <c r="AB7" s="282">
        <v>0</v>
      </c>
      <c r="AC7" s="282"/>
      <c r="AD7" s="282"/>
      <c r="AE7" s="282"/>
      <c r="AF7" s="282"/>
      <c r="AG7" s="282">
        <v>0</v>
      </c>
      <c r="AH7" s="282"/>
      <c r="AI7" s="282"/>
      <c r="AJ7" s="282"/>
      <c r="AK7" s="282"/>
      <c r="AL7" s="263">
        <v>1</v>
      </c>
      <c r="AM7" s="263"/>
      <c r="AN7" s="263"/>
      <c r="AO7" s="263"/>
      <c r="AP7" s="263"/>
      <c r="AQ7" s="263"/>
      <c r="AR7" s="263">
        <v>10</v>
      </c>
      <c r="AS7" s="263"/>
      <c r="AT7" s="263"/>
      <c r="AU7" s="263"/>
      <c r="AV7" s="263"/>
      <c r="AW7" s="282">
        <v>0</v>
      </c>
      <c r="AX7" s="282"/>
      <c r="AY7" s="282"/>
      <c r="AZ7" s="282"/>
      <c r="BA7" s="282"/>
      <c r="BB7" s="282">
        <v>0</v>
      </c>
      <c r="BC7" s="282"/>
      <c r="BD7" s="282"/>
      <c r="BE7" s="282"/>
      <c r="BF7" s="282"/>
      <c r="BG7" s="282"/>
    </row>
    <row r="8" spans="1:59" ht="18" customHeight="1">
      <c r="A8" s="81"/>
      <c r="B8" s="283" t="s">
        <v>71</v>
      </c>
      <c r="C8" s="283"/>
      <c r="D8" s="283"/>
      <c r="E8" s="283"/>
      <c r="F8" s="283"/>
      <c r="G8" s="283"/>
      <c r="H8" s="283"/>
      <c r="I8" s="283"/>
      <c r="J8" s="283"/>
      <c r="K8" s="283"/>
      <c r="L8" s="79"/>
      <c r="M8" s="269">
        <v>1</v>
      </c>
      <c r="N8" s="269"/>
      <c r="O8" s="269"/>
      <c r="P8" s="269"/>
      <c r="Q8" s="269"/>
      <c r="R8" s="269">
        <v>14</v>
      </c>
      <c r="S8" s="269"/>
      <c r="T8" s="269"/>
      <c r="U8" s="269"/>
      <c r="V8" s="269"/>
      <c r="W8" s="269">
        <v>21</v>
      </c>
      <c r="X8" s="269"/>
      <c r="Y8" s="269"/>
      <c r="Z8" s="269"/>
      <c r="AA8" s="269"/>
      <c r="AB8" s="269">
        <v>7</v>
      </c>
      <c r="AC8" s="269"/>
      <c r="AD8" s="269"/>
      <c r="AE8" s="269"/>
      <c r="AF8" s="269"/>
      <c r="AG8" s="269">
        <v>3</v>
      </c>
      <c r="AH8" s="269"/>
      <c r="AI8" s="269"/>
      <c r="AJ8" s="269"/>
      <c r="AK8" s="269"/>
      <c r="AL8" s="284">
        <v>0</v>
      </c>
      <c r="AM8" s="284"/>
      <c r="AN8" s="284"/>
      <c r="AO8" s="284"/>
      <c r="AP8" s="284"/>
      <c r="AQ8" s="284"/>
      <c r="AR8" s="269">
        <v>17</v>
      </c>
      <c r="AS8" s="269"/>
      <c r="AT8" s="269"/>
      <c r="AU8" s="269"/>
      <c r="AV8" s="269"/>
      <c r="AW8" s="269">
        <v>13</v>
      </c>
      <c r="AX8" s="269"/>
      <c r="AY8" s="269"/>
      <c r="AZ8" s="269"/>
      <c r="BA8" s="269"/>
      <c r="BB8" s="269">
        <v>7</v>
      </c>
      <c r="BC8" s="269"/>
      <c r="BD8" s="269"/>
      <c r="BE8" s="269"/>
      <c r="BF8" s="269"/>
      <c r="BG8" s="269"/>
    </row>
    <row r="9" spans="1:37" ht="13.5" customHeight="1">
      <c r="A9" s="54" t="s">
        <v>70</v>
      </c>
      <c r="B9" s="73"/>
      <c r="C9" s="73"/>
      <c r="D9" s="73"/>
      <c r="E9" s="73"/>
      <c r="F9" s="73"/>
      <c r="G9" s="7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6"/>
      <c r="U9" s="16"/>
      <c r="V9" s="16"/>
      <c r="W9" s="16"/>
      <c r="X9" s="16"/>
      <c r="Y9" s="16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9"/>
    </row>
    <row r="10" spans="1:37" ht="13.5" customHeight="1">
      <c r="A10" s="73"/>
      <c r="B10" s="73"/>
      <c r="C10" s="73"/>
      <c r="D10" s="73"/>
      <c r="E10" s="73"/>
      <c r="F10" s="73"/>
      <c r="G10" s="7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7"/>
      <c r="U10" s="17"/>
      <c r="V10" s="17"/>
      <c r="W10" s="17"/>
      <c r="X10" s="17"/>
      <c r="Y10" s="1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3.5" customHeight="1">
      <c r="A11" s="73"/>
      <c r="B11" s="73"/>
      <c r="C11" s="73"/>
      <c r="D11" s="73"/>
      <c r="E11" s="73"/>
      <c r="F11" s="73"/>
      <c r="G11" s="7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7"/>
      <c r="U11" s="17"/>
      <c r="V11" s="17"/>
      <c r="W11" s="17"/>
      <c r="X11" s="17"/>
      <c r="Y11" s="17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3.5" customHeight="1">
      <c r="A12" s="73"/>
      <c r="B12" s="73"/>
      <c r="C12" s="73"/>
      <c r="D12" s="73"/>
      <c r="E12" s="73"/>
      <c r="F12" s="73"/>
      <c r="G12" s="7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59" ht="18" customHeight="1">
      <c r="A13" s="270" t="s">
        <v>69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</row>
    <row r="14" spans="1:20" ht="15" customHeight="1">
      <c r="A14" s="8"/>
      <c r="B14" s="8"/>
      <c r="C14" s="8"/>
      <c r="D14" s="8"/>
      <c r="E14" s="8"/>
      <c r="F14" s="78"/>
      <c r="G14" s="78"/>
      <c r="H14" s="78"/>
      <c r="I14" s="9"/>
      <c r="J14" s="9"/>
      <c r="L14" s="16"/>
      <c r="M14" s="14"/>
      <c r="N14" s="16"/>
      <c r="O14" s="14"/>
      <c r="P14" s="16"/>
      <c r="Q14" s="16"/>
      <c r="R14" s="14"/>
      <c r="S14" s="16"/>
      <c r="T14" s="14"/>
    </row>
    <row r="15" spans="1:52" ht="13.5" customHeight="1" thickBot="1">
      <c r="A15" s="71" t="s">
        <v>68</v>
      </c>
      <c r="B15" s="77"/>
      <c r="C15" s="9"/>
      <c r="D15" s="45"/>
      <c r="E15" s="16"/>
      <c r="F15" s="16"/>
      <c r="G15" s="16"/>
      <c r="H15" s="16"/>
      <c r="I15" s="16"/>
      <c r="J15" s="14"/>
      <c r="K15" s="16"/>
      <c r="L15" s="16"/>
      <c r="M15" s="14"/>
      <c r="N15" s="16"/>
      <c r="O15" s="14"/>
      <c r="P15" s="14"/>
      <c r="Q15" s="16"/>
      <c r="R15" s="14"/>
      <c r="S15" s="14"/>
      <c r="T15" s="16"/>
      <c r="AZ15" s="54" t="s">
        <v>67</v>
      </c>
    </row>
    <row r="16" spans="1:59" ht="16.5" customHeight="1">
      <c r="A16" s="271" t="s">
        <v>66</v>
      </c>
      <c r="B16" s="272"/>
      <c r="C16" s="272"/>
      <c r="D16" s="272"/>
      <c r="E16" s="272"/>
      <c r="F16" s="272"/>
      <c r="G16" s="272"/>
      <c r="H16" s="272"/>
      <c r="I16" s="272" t="s">
        <v>65</v>
      </c>
      <c r="J16" s="272"/>
      <c r="K16" s="272"/>
      <c r="L16" s="277" t="s">
        <v>64</v>
      </c>
      <c r="M16" s="277"/>
      <c r="N16" s="277"/>
      <c r="O16" s="280" t="s">
        <v>47</v>
      </c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 t="s">
        <v>63</v>
      </c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1"/>
    </row>
    <row r="17" spans="1:59" ht="16.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8"/>
      <c r="M17" s="278"/>
      <c r="N17" s="278"/>
      <c r="O17" s="267" t="s">
        <v>42</v>
      </c>
      <c r="P17" s="267"/>
      <c r="Q17" s="267"/>
      <c r="R17" s="267"/>
      <c r="S17" s="267"/>
      <c r="T17" s="267"/>
      <c r="U17" s="267"/>
      <c r="V17" s="267"/>
      <c r="W17" s="267"/>
      <c r="X17" s="267" t="s">
        <v>41</v>
      </c>
      <c r="Y17" s="267"/>
      <c r="Z17" s="267"/>
      <c r="AA17" s="267"/>
      <c r="AB17" s="267"/>
      <c r="AC17" s="267"/>
      <c r="AD17" s="267" t="s">
        <v>40</v>
      </c>
      <c r="AE17" s="267"/>
      <c r="AF17" s="267"/>
      <c r="AG17" s="267"/>
      <c r="AH17" s="267"/>
      <c r="AI17" s="267"/>
      <c r="AJ17" s="267" t="s">
        <v>39</v>
      </c>
      <c r="AK17" s="267"/>
      <c r="AL17" s="267"/>
      <c r="AM17" s="267"/>
      <c r="AN17" s="267"/>
      <c r="AO17" s="267"/>
      <c r="AP17" s="267" t="s">
        <v>62</v>
      </c>
      <c r="AQ17" s="267"/>
      <c r="AR17" s="267"/>
      <c r="AS17" s="267"/>
      <c r="AT17" s="267"/>
      <c r="AU17" s="267"/>
      <c r="AV17" s="267"/>
      <c r="AW17" s="267"/>
      <c r="AX17" s="267"/>
      <c r="AY17" s="267" t="s">
        <v>61</v>
      </c>
      <c r="AZ17" s="267"/>
      <c r="BA17" s="267"/>
      <c r="BB17" s="267"/>
      <c r="BC17" s="267"/>
      <c r="BD17" s="267"/>
      <c r="BE17" s="267"/>
      <c r="BF17" s="267"/>
      <c r="BG17" s="268"/>
    </row>
    <row r="18" spans="1:59" ht="16.5" customHeight="1">
      <c r="A18" s="275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9"/>
      <c r="M18" s="279"/>
      <c r="N18" s="279"/>
      <c r="O18" s="267" t="s">
        <v>35</v>
      </c>
      <c r="P18" s="267"/>
      <c r="Q18" s="267"/>
      <c r="R18" s="267" t="s">
        <v>4</v>
      </c>
      <c r="S18" s="267"/>
      <c r="T18" s="267"/>
      <c r="U18" s="267" t="s">
        <v>5</v>
      </c>
      <c r="V18" s="267"/>
      <c r="W18" s="267"/>
      <c r="X18" s="267" t="s">
        <v>4</v>
      </c>
      <c r="Y18" s="267"/>
      <c r="Z18" s="267"/>
      <c r="AA18" s="267" t="s">
        <v>5</v>
      </c>
      <c r="AB18" s="267"/>
      <c r="AC18" s="267"/>
      <c r="AD18" s="267" t="s">
        <v>4</v>
      </c>
      <c r="AE18" s="267"/>
      <c r="AF18" s="267"/>
      <c r="AG18" s="267" t="s">
        <v>5</v>
      </c>
      <c r="AH18" s="267"/>
      <c r="AI18" s="267"/>
      <c r="AJ18" s="267" t="s">
        <v>4</v>
      </c>
      <c r="AK18" s="267"/>
      <c r="AL18" s="267"/>
      <c r="AM18" s="267" t="s">
        <v>5</v>
      </c>
      <c r="AN18" s="267"/>
      <c r="AO18" s="267"/>
      <c r="AP18" s="267" t="s">
        <v>60</v>
      </c>
      <c r="AQ18" s="267"/>
      <c r="AR18" s="267"/>
      <c r="AS18" s="267" t="s">
        <v>4</v>
      </c>
      <c r="AT18" s="267"/>
      <c r="AU18" s="267"/>
      <c r="AV18" s="267" t="s">
        <v>5</v>
      </c>
      <c r="AW18" s="267"/>
      <c r="AX18" s="267"/>
      <c r="AY18" s="267" t="s">
        <v>60</v>
      </c>
      <c r="AZ18" s="267"/>
      <c r="BA18" s="267"/>
      <c r="BB18" s="267" t="s">
        <v>4</v>
      </c>
      <c r="BC18" s="267"/>
      <c r="BD18" s="267"/>
      <c r="BE18" s="267" t="s">
        <v>5</v>
      </c>
      <c r="BF18" s="267"/>
      <c r="BG18" s="268"/>
    </row>
    <row r="19" spans="1:59" ht="17.25" customHeight="1">
      <c r="A19" s="264" t="s">
        <v>59</v>
      </c>
      <c r="B19" s="264"/>
      <c r="C19" s="264"/>
      <c r="D19" s="264"/>
      <c r="E19" s="264"/>
      <c r="F19" s="264"/>
      <c r="G19" s="264"/>
      <c r="H19" s="265"/>
      <c r="I19" s="266">
        <v>10</v>
      </c>
      <c r="J19" s="263"/>
      <c r="K19" s="263"/>
      <c r="L19" s="263">
        <v>36</v>
      </c>
      <c r="M19" s="263"/>
      <c r="N19" s="263"/>
      <c r="O19" s="263">
        <v>686</v>
      </c>
      <c r="P19" s="263"/>
      <c r="Q19" s="263"/>
      <c r="R19" s="263">
        <v>373</v>
      </c>
      <c r="S19" s="263"/>
      <c r="T19" s="263"/>
      <c r="U19" s="263">
        <v>313</v>
      </c>
      <c r="V19" s="263"/>
      <c r="W19" s="263"/>
      <c r="X19" s="263">
        <v>56</v>
      </c>
      <c r="Y19" s="263"/>
      <c r="Z19" s="263"/>
      <c r="AA19" s="263">
        <v>31</v>
      </c>
      <c r="AB19" s="263"/>
      <c r="AC19" s="263"/>
      <c r="AD19" s="263">
        <v>139</v>
      </c>
      <c r="AE19" s="263"/>
      <c r="AF19" s="263"/>
      <c r="AG19" s="263">
        <v>127</v>
      </c>
      <c r="AH19" s="263"/>
      <c r="AI19" s="263"/>
      <c r="AJ19" s="263">
        <v>178</v>
      </c>
      <c r="AK19" s="263"/>
      <c r="AL19" s="263"/>
      <c r="AM19" s="263">
        <v>155</v>
      </c>
      <c r="AN19" s="263"/>
      <c r="AO19" s="263"/>
      <c r="AP19" s="263">
        <v>60</v>
      </c>
      <c r="AQ19" s="263"/>
      <c r="AR19" s="263"/>
      <c r="AS19" s="263">
        <v>1</v>
      </c>
      <c r="AT19" s="263"/>
      <c r="AU19" s="263"/>
      <c r="AV19" s="263">
        <v>59</v>
      </c>
      <c r="AW19" s="263"/>
      <c r="AX19" s="263"/>
      <c r="AY19" s="263">
        <v>7</v>
      </c>
      <c r="AZ19" s="263"/>
      <c r="BA19" s="263"/>
      <c r="BB19" s="263">
        <v>1</v>
      </c>
      <c r="BC19" s="263"/>
      <c r="BD19" s="263"/>
      <c r="BE19" s="263">
        <v>6</v>
      </c>
      <c r="BF19" s="263"/>
      <c r="BG19" s="263"/>
    </row>
    <row r="20" spans="1:59" ht="17.25" customHeight="1">
      <c r="A20" s="259" t="s">
        <v>58</v>
      </c>
      <c r="B20" s="259"/>
      <c r="C20" s="259"/>
      <c r="D20" s="259"/>
      <c r="E20" s="259"/>
      <c r="F20" s="259"/>
      <c r="G20" s="259"/>
      <c r="H20" s="260"/>
      <c r="I20" s="261">
        <v>10</v>
      </c>
      <c r="J20" s="257"/>
      <c r="K20" s="257"/>
      <c r="L20" s="257">
        <v>37</v>
      </c>
      <c r="M20" s="257"/>
      <c r="N20" s="257"/>
      <c r="O20" s="257">
        <v>667</v>
      </c>
      <c r="P20" s="257"/>
      <c r="Q20" s="257"/>
      <c r="R20" s="257">
        <v>354</v>
      </c>
      <c r="S20" s="257"/>
      <c r="T20" s="257"/>
      <c r="U20" s="257">
        <v>313</v>
      </c>
      <c r="V20" s="257"/>
      <c r="W20" s="257"/>
      <c r="X20" s="257">
        <v>48</v>
      </c>
      <c r="Y20" s="257"/>
      <c r="Z20" s="257"/>
      <c r="AA20" s="257">
        <v>37</v>
      </c>
      <c r="AB20" s="257"/>
      <c r="AC20" s="257"/>
      <c r="AD20" s="257">
        <v>142</v>
      </c>
      <c r="AE20" s="257"/>
      <c r="AF20" s="257"/>
      <c r="AG20" s="257">
        <v>128</v>
      </c>
      <c r="AH20" s="257"/>
      <c r="AI20" s="257"/>
      <c r="AJ20" s="257">
        <v>164</v>
      </c>
      <c r="AK20" s="257"/>
      <c r="AL20" s="257"/>
      <c r="AM20" s="257">
        <v>148</v>
      </c>
      <c r="AN20" s="257"/>
      <c r="AO20" s="257"/>
      <c r="AP20" s="257">
        <v>61</v>
      </c>
      <c r="AQ20" s="257"/>
      <c r="AR20" s="257"/>
      <c r="AS20" s="257">
        <v>2</v>
      </c>
      <c r="AT20" s="257"/>
      <c r="AU20" s="257"/>
      <c r="AV20" s="257">
        <v>59</v>
      </c>
      <c r="AW20" s="257"/>
      <c r="AX20" s="257"/>
      <c r="AY20" s="257">
        <v>6</v>
      </c>
      <c r="AZ20" s="257"/>
      <c r="BA20" s="257"/>
      <c r="BB20" s="262" t="s">
        <v>57</v>
      </c>
      <c r="BC20" s="262"/>
      <c r="BD20" s="262"/>
      <c r="BE20" s="257">
        <v>6</v>
      </c>
      <c r="BF20" s="257"/>
      <c r="BG20" s="257"/>
    </row>
    <row r="21" spans="1:59" ht="17.25" customHeight="1">
      <c r="A21" s="259" t="s">
        <v>56</v>
      </c>
      <c r="B21" s="259"/>
      <c r="C21" s="259"/>
      <c r="D21" s="259"/>
      <c r="E21" s="259"/>
      <c r="F21" s="259"/>
      <c r="G21" s="259"/>
      <c r="H21" s="260"/>
      <c r="I21" s="261">
        <v>10</v>
      </c>
      <c r="J21" s="257"/>
      <c r="K21" s="257"/>
      <c r="L21" s="257">
        <v>36</v>
      </c>
      <c r="M21" s="257"/>
      <c r="N21" s="257"/>
      <c r="O21" s="257">
        <v>649</v>
      </c>
      <c r="P21" s="257"/>
      <c r="Q21" s="257"/>
      <c r="R21" s="257">
        <v>342</v>
      </c>
      <c r="S21" s="257"/>
      <c r="T21" s="257"/>
      <c r="U21" s="257">
        <v>307</v>
      </c>
      <c r="V21" s="257"/>
      <c r="W21" s="257"/>
      <c r="X21" s="257">
        <v>46</v>
      </c>
      <c r="Y21" s="257"/>
      <c r="Z21" s="257"/>
      <c r="AA21" s="257">
        <v>38</v>
      </c>
      <c r="AB21" s="257"/>
      <c r="AC21" s="257"/>
      <c r="AD21" s="257">
        <v>146</v>
      </c>
      <c r="AE21" s="257"/>
      <c r="AF21" s="257"/>
      <c r="AG21" s="257">
        <v>133</v>
      </c>
      <c r="AH21" s="257"/>
      <c r="AI21" s="257"/>
      <c r="AJ21" s="257">
        <v>150</v>
      </c>
      <c r="AK21" s="257"/>
      <c r="AL21" s="257"/>
      <c r="AM21" s="257">
        <v>136</v>
      </c>
      <c r="AN21" s="257"/>
      <c r="AO21" s="257"/>
      <c r="AP21" s="257">
        <v>60</v>
      </c>
      <c r="AQ21" s="257"/>
      <c r="AR21" s="257"/>
      <c r="AS21" s="257">
        <v>2</v>
      </c>
      <c r="AT21" s="257"/>
      <c r="AU21" s="257"/>
      <c r="AV21" s="257">
        <v>58</v>
      </c>
      <c r="AW21" s="257"/>
      <c r="AX21" s="257"/>
      <c r="AY21" s="257">
        <v>8</v>
      </c>
      <c r="AZ21" s="257"/>
      <c r="BA21" s="257"/>
      <c r="BB21" s="258" t="s">
        <v>51</v>
      </c>
      <c r="BC21" s="258"/>
      <c r="BD21" s="258"/>
      <c r="BE21" s="257">
        <v>8</v>
      </c>
      <c r="BF21" s="257"/>
      <c r="BG21" s="257"/>
    </row>
    <row r="22" spans="1:59" ht="17.25" customHeight="1">
      <c r="A22" s="259" t="s">
        <v>55</v>
      </c>
      <c r="B22" s="259"/>
      <c r="C22" s="259"/>
      <c r="D22" s="259"/>
      <c r="E22" s="259"/>
      <c r="F22" s="259"/>
      <c r="G22" s="259"/>
      <c r="H22" s="260"/>
      <c r="I22" s="261">
        <v>10</v>
      </c>
      <c r="J22" s="257"/>
      <c r="K22" s="257"/>
      <c r="L22" s="257">
        <v>36</v>
      </c>
      <c r="M22" s="257"/>
      <c r="N22" s="257"/>
      <c r="O22" s="257">
        <v>644</v>
      </c>
      <c r="P22" s="257"/>
      <c r="Q22" s="257"/>
      <c r="R22" s="257">
        <v>329</v>
      </c>
      <c r="S22" s="257"/>
      <c r="T22" s="257"/>
      <c r="U22" s="257">
        <v>315</v>
      </c>
      <c r="V22" s="257"/>
      <c r="W22" s="257"/>
      <c r="X22" s="257">
        <v>37</v>
      </c>
      <c r="Y22" s="257"/>
      <c r="Z22" s="257"/>
      <c r="AA22" s="257">
        <v>50</v>
      </c>
      <c r="AB22" s="257"/>
      <c r="AC22" s="257"/>
      <c r="AD22" s="257">
        <v>141</v>
      </c>
      <c r="AE22" s="257"/>
      <c r="AF22" s="257"/>
      <c r="AG22" s="257">
        <v>124</v>
      </c>
      <c r="AH22" s="257"/>
      <c r="AI22" s="257"/>
      <c r="AJ22" s="257">
        <v>151</v>
      </c>
      <c r="AK22" s="257"/>
      <c r="AL22" s="257"/>
      <c r="AM22" s="257">
        <v>141</v>
      </c>
      <c r="AN22" s="257"/>
      <c r="AO22" s="257"/>
      <c r="AP22" s="257">
        <f>SUM(AS22:AX22)</f>
        <v>61</v>
      </c>
      <c r="AQ22" s="257"/>
      <c r="AR22" s="257"/>
      <c r="AS22" s="257">
        <v>2</v>
      </c>
      <c r="AT22" s="257"/>
      <c r="AU22" s="257"/>
      <c r="AV22" s="257">
        <v>59</v>
      </c>
      <c r="AW22" s="257"/>
      <c r="AX22" s="257"/>
      <c r="AY22" s="257">
        <f>SUM(BB22:BG22)</f>
        <v>8</v>
      </c>
      <c r="AZ22" s="257"/>
      <c r="BA22" s="257"/>
      <c r="BB22" s="258" t="s">
        <v>51</v>
      </c>
      <c r="BC22" s="258"/>
      <c r="BD22" s="258"/>
      <c r="BE22" s="257">
        <v>8</v>
      </c>
      <c r="BF22" s="257"/>
      <c r="BG22" s="257"/>
    </row>
    <row r="23" spans="1:59" ht="17.25" customHeight="1">
      <c r="A23" s="259" t="s">
        <v>54</v>
      </c>
      <c r="B23" s="259"/>
      <c r="C23" s="259"/>
      <c r="D23" s="259"/>
      <c r="E23" s="259"/>
      <c r="F23" s="259"/>
      <c r="G23" s="259"/>
      <c r="H23" s="260"/>
      <c r="I23" s="257">
        <v>10</v>
      </c>
      <c r="J23" s="294"/>
      <c r="K23" s="294"/>
      <c r="L23" s="257">
        <v>36</v>
      </c>
      <c r="M23" s="294"/>
      <c r="N23" s="294"/>
      <c r="O23" s="294" t="s">
        <v>53</v>
      </c>
      <c r="P23" s="294"/>
      <c r="Q23" s="294"/>
      <c r="R23" s="257">
        <v>334</v>
      </c>
      <c r="S23" s="294"/>
      <c r="T23" s="294"/>
      <c r="U23" s="257">
        <v>324</v>
      </c>
      <c r="V23" s="294"/>
      <c r="W23" s="294"/>
      <c r="X23" s="257">
        <v>37</v>
      </c>
      <c r="Y23" s="294"/>
      <c r="Z23" s="294"/>
      <c r="AA23" s="257">
        <v>50</v>
      </c>
      <c r="AB23" s="294"/>
      <c r="AC23" s="294"/>
      <c r="AD23" s="257">
        <v>144</v>
      </c>
      <c r="AE23" s="294"/>
      <c r="AF23" s="294"/>
      <c r="AG23" s="257">
        <v>141</v>
      </c>
      <c r="AH23" s="294"/>
      <c r="AI23" s="294"/>
      <c r="AJ23" s="257">
        <v>153</v>
      </c>
      <c r="AK23" s="294"/>
      <c r="AL23" s="294"/>
      <c r="AM23" s="257">
        <v>133</v>
      </c>
      <c r="AN23" s="294"/>
      <c r="AO23" s="294"/>
      <c r="AP23" s="257">
        <f>SUM(AS23:AX23)</f>
        <v>62</v>
      </c>
      <c r="AQ23" s="294"/>
      <c r="AR23" s="294"/>
      <c r="AS23" s="257">
        <v>1</v>
      </c>
      <c r="AT23" s="294"/>
      <c r="AU23" s="294"/>
      <c r="AV23" s="257">
        <v>61</v>
      </c>
      <c r="AW23" s="294"/>
      <c r="AX23" s="294"/>
      <c r="AY23" s="257">
        <v>7</v>
      </c>
      <c r="AZ23" s="294"/>
      <c r="BA23" s="294"/>
      <c r="BB23" s="258" t="s">
        <v>51</v>
      </c>
      <c r="BC23" s="258"/>
      <c r="BD23" s="258"/>
      <c r="BE23" s="257">
        <v>7</v>
      </c>
      <c r="BF23" s="294"/>
      <c r="BG23" s="294"/>
    </row>
    <row r="24" spans="1:59" s="72" customFormat="1" ht="17.25" customHeight="1">
      <c r="A24" s="295" t="s">
        <v>52</v>
      </c>
      <c r="B24" s="295"/>
      <c r="C24" s="295"/>
      <c r="D24" s="295"/>
      <c r="E24" s="295"/>
      <c r="F24" s="295"/>
      <c r="G24" s="295"/>
      <c r="H24" s="296"/>
      <c r="I24" s="220">
        <v>10</v>
      </c>
      <c r="J24" s="217"/>
      <c r="K24" s="217"/>
      <c r="L24" s="216">
        <v>36</v>
      </c>
      <c r="M24" s="217"/>
      <c r="N24" s="217"/>
      <c r="O24" s="216">
        <f>SUM(R24:U24)</f>
        <v>700</v>
      </c>
      <c r="P24" s="216"/>
      <c r="Q24" s="216"/>
      <c r="R24" s="216">
        <v>350</v>
      </c>
      <c r="S24" s="217"/>
      <c r="T24" s="217"/>
      <c r="U24" s="216">
        <v>350</v>
      </c>
      <c r="V24" s="217"/>
      <c r="W24" s="217"/>
      <c r="X24" s="216">
        <v>44</v>
      </c>
      <c r="Y24" s="217"/>
      <c r="Z24" s="217"/>
      <c r="AA24" s="216">
        <v>41</v>
      </c>
      <c r="AB24" s="217"/>
      <c r="AC24" s="217"/>
      <c r="AD24" s="216">
        <v>144</v>
      </c>
      <c r="AE24" s="217"/>
      <c r="AF24" s="217"/>
      <c r="AG24" s="216">
        <v>158</v>
      </c>
      <c r="AH24" s="217"/>
      <c r="AI24" s="217"/>
      <c r="AJ24" s="216">
        <v>162</v>
      </c>
      <c r="AK24" s="217"/>
      <c r="AL24" s="217"/>
      <c r="AM24" s="216">
        <v>151</v>
      </c>
      <c r="AN24" s="217"/>
      <c r="AO24" s="217"/>
      <c r="AP24" s="216">
        <v>66</v>
      </c>
      <c r="AQ24" s="217"/>
      <c r="AR24" s="217"/>
      <c r="AS24" s="216">
        <v>1</v>
      </c>
      <c r="AT24" s="217"/>
      <c r="AU24" s="217"/>
      <c r="AV24" s="216">
        <v>65</v>
      </c>
      <c r="AW24" s="217"/>
      <c r="AX24" s="217"/>
      <c r="AY24" s="216">
        <v>7</v>
      </c>
      <c r="AZ24" s="217"/>
      <c r="BA24" s="217"/>
      <c r="BB24" s="218" t="s">
        <v>51</v>
      </c>
      <c r="BC24" s="218"/>
      <c r="BD24" s="218"/>
      <c r="BE24" s="216">
        <v>7</v>
      </c>
      <c r="BF24" s="217"/>
      <c r="BG24" s="217"/>
    </row>
    <row r="25" spans="2:37" ht="18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8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50" ht="18" customHeight="1" thickBot="1">
      <c r="A27" s="71" t="s">
        <v>50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54" t="s">
        <v>49</v>
      </c>
    </row>
    <row r="28" spans="1:60" ht="16.5" customHeight="1">
      <c r="A28" s="252" t="s">
        <v>48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3"/>
      <c r="L28" s="255" t="s">
        <v>47</v>
      </c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6" t="s">
        <v>46</v>
      </c>
      <c r="AN28" s="252"/>
      <c r="AO28" s="252"/>
      <c r="AP28" s="252"/>
      <c r="AQ28" s="252"/>
      <c r="AR28" s="253"/>
      <c r="AS28" s="241" t="s">
        <v>45</v>
      </c>
      <c r="AT28" s="242"/>
      <c r="AU28" s="242"/>
      <c r="AV28" s="242"/>
      <c r="AW28" s="248"/>
      <c r="AX28" s="241" t="s">
        <v>44</v>
      </c>
      <c r="AY28" s="242"/>
      <c r="AZ28" s="242"/>
      <c r="BA28" s="242"/>
      <c r="BB28" s="242"/>
      <c r="BC28" s="248"/>
      <c r="BD28" s="241" t="s">
        <v>43</v>
      </c>
      <c r="BE28" s="242"/>
      <c r="BF28" s="242"/>
      <c r="BG28" s="242"/>
      <c r="BH28" s="70"/>
    </row>
    <row r="29" spans="1:60" ht="16.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44"/>
      <c r="L29" s="239" t="s">
        <v>42</v>
      </c>
      <c r="M29" s="239"/>
      <c r="N29" s="239"/>
      <c r="O29" s="239"/>
      <c r="P29" s="239"/>
      <c r="Q29" s="239"/>
      <c r="R29" s="239"/>
      <c r="S29" s="239"/>
      <c r="T29" s="239"/>
      <c r="U29" s="239" t="s">
        <v>41</v>
      </c>
      <c r="V29" s="239"/>
      <c r="W29" s="239"/>
      <c r="X29" s="239"/>
      <c r="Y29" s="239"/>
      <c r="Z29" s="239"/>
      <c r="AA29" s="239" t="s">
        <v>40</v>
      </c>
      <c r="AB29" s="239"/>
      <c r="AC29" s="239"/>
      <c r="AD29" s="239"/>
      <c r="AE29" s="239"/>
      <c r="AF29" s="239"/>
      <c r="AG29" s="239" t="s">
        <v>39</v>
      </c>
      <c r="AH29" s="239"/>
      <c r="AI29" s="239"/>
      <c r="AJ29" s="239"/>
      <c r="AK29" s="239"/>
      <c r="AL29" s="239"/>
      <c r="AM29" s="233"/>
      <c r="AN29" s="234"/>
      <c r="AO29" s="234"/>
      <c r="AP29" s="234"/>
      <c r="AQ29" s="234"/>
      <c r="AR29" s="254"/>
      <c r="AS29" s="243" t="s">
        <v>38</v>
      </c>
      <c r="AT29" s="230"/>
      <c r="AU29" s="230"/>
      <c r="AV29" s="230"/>
      <c r="AW29" s="244"/>
      <c r="AX29" s="245" t="s">
        <v>37</v>
      </c>
      <c r="AY29" s="246"/>
      <c r="AZ29" s="246"/>
      <c r="BA29" s="246"/>
      <c r="BB29" s="246"/>
      <c r="BC29" s="247"/>
      <c r="BD29" s="243" t="s">
        <v>36</v>
      </c>
      <c r="BE29" s="230"/>
      <c r="BF29" s="230"/>
      <c r="BG29" s="230"/>
      <c r="BH29" s="39"/>
    </row>
    <row r="30" spans="1:60" ht="16.5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54"/>
      <c r="L30" s="239" t="s">
        <v>35</v>
      </c>
      <c r="M30" s="239"/>
      <c r="N30" s="239"/>
      <c r="O30" s="239" t="s">
        <v>4</v>
      </c>
      <c r="P30" s="239"/>
      <c r="Q30" s="239"/>
      <c r="R30" s="239" t="s">
        <v>5</v>
      </c>
      <c r="S30" s="239"/>
      <c r="T30" s="239"/>
      <c r="U30" s="239" t="s">
        <v>4</v>
      </c>
      <c r="V30" s="239"/>
      <c r="W30" s="239"/>
      <c r="X30" s="239" t="s">
        <v>5</v>
      </c>
      <c r="Y30" s="239"/>
      <c r="Z30" s="239"/>
      <c r="AA30" s="239" t="s">
        <v>4</v>
      </c>
      <c r="AB30" s="239"/>
      <c r="AC30" s="239"/>
      <c r="AD30" s="239" t="s">
        <v>5</v>
      </c>
      <c r="AE30" s="239"/>
      <c r="AF30" s="239"/>
      <c r="AG30" s="239" t="s">
        <v>4</v>
      </c>
      <c r="AH30" s="239"/>
      <c r="AI30" s="239"/>
      <c r="AJ30" s="239" t="s">
        <v>5</v>
      </c>
      <c r="AK30" s="239"/>
      <c r="AL30" s="239"/>
      <c r="AM30" s="235" t="s">
        <v>33</v>
      </c>
      <c r="AN30" s="236"/>
      <c r="AO30" s="235" t="s">
        <v>32</v>
      </c>
      <c r="AP30" s="236"/>
      <c r="AQ30" s="235" t="s">
        <v>31</v>
      </c>
      <c r="AR30" s="236"/>
      <c r="AS30" s="249" t="s">
        <v>34</v>
      </c>
      <c r="AT30" s="250"/>
      <c r="AU30" s="250"/>
      <c r="AV30" s="250"/>
      <c r="AW30" s="251"/>
      <c r="AX30" s="235" t="s">
        <v>33</v>
      </c>
      <c r="AY30" s="236"/>
      <c r="AZ30" s="235" t="s">
        <v>32</v>
      </c>
      <c r="BA30" s="236"/>
      <c r="BB30" s="235" t="s">
        <v>31</v>
      </c>
      <c r="BC30" s="236"/>
      <c r="BD30" s="233" t="s">
        <v>30</v>
      </c>
      <c r="BE30" s="234"/>
      <c r="BF30" s="234"/>
      <c r="BG30" s="234"/>
      <c r="BH30" s="67"/>
    </row>
    <row r="31" spans="1:60" ht="15.75" customHeight="1">
      <c r="A31" s="238" t="s">
        <v>29</v>
      </c>
      <c r="B31" s="238"/>
      <c r="C31" s="238"/>
      <c r="D31" s="238"/>
      <c r="E31" s="238"/>
      <c r="F31" s="238"/>
      <c r="G31" s="238"/>
      <c r="H31" s="238"/>
      <c r="I31" s="238"/>
      <c r="J31" s="238"/>
      <c r="K31" s="58"/>
      <c r="L31" s="225">
        <f>SUM(O31:T31)</f>
        <v>700</v>
      </c>
      <c r="M31" s="225"/>
      <c r="N31" s="225"/>
      <c r="O31" s="225">
        <f>U31+AA31+AG31</f>
        <v>350</v>
      </c>
      <c r="P31" s="225"/>
      <c r="Q31" s="225"/>
      <c r="R31" s="225">
        <f>X31+AD31+AJ31</f>
        <v>350</v>
      </c>
      <c r="S31" s="225"/>
      <c r="T31" s="225"/>
      <c r="U31" s="232">
        <f>SUM(U33:U43)</f>
        <v>44</v>
      </c>
      <c r="V31" s="232"/>
      <c r="W31" s="232"/>
      <c r="X31" s="232">
        <f>SUM(X33:X43)</f>
        <v>41</v>
      </c>
      <c r="Y31" s="232"/>
      <c r="Z31" s="232"/>
      <c r="AA31" s="232">
        <f>SUM(AA33:AA43)</f>
        <v>144</v>
      </c>
      <c r="AB31" s="232"/>
      <c r="AC31" s="232"/>
      <c r="AD31" s="232">
        <f>SUM(AD33:AD43)</f>
        <v>158</v>
      </c>
      <c r="AE31" s="232"/>
      <c r="AF31" s="232"/>
      <c r="AG31" s="232">
        <f>SUM(AG33:AG43)</f>
        <v>162</v>
      </c>
      <c r="AH31" s="232"/>
      <c r="AI31" s="232"/>
      <c r="AJ31" s="232">
        <f>SUM(AJ33:AJ43)</f>
        <v>151</v>
      </c>
      <c r="AK31" s="232"/>
      <c r="AL31" s="232"/>
      <c r="AM31" s="240">
        <f>SUM(AM33:AM43)</f>
        <v>6</v>
      </c>
      <c r="AN31" s="240"/>
      <c r="AO31" s="240">
        <f>SUM(AO33:AO43)</f>
        <v>15</v>
      </c>
      <c r="AP31" s="240"/>
      <c r="AQ31" s="240">
        <f>SUM(AQ33:AQ43)</f>
        <v>15</v>
      </c>
      <c r="AR31" s="240"/>
      <c r="AS31" s="225">
        <f>SUM(AS33:AS43)</f>
        <v>73</v>
      </c>
      <c r="AT31" s="225"/>
      <c r="AU31" s="225"/>
      <c r="AV31" s="225"/>
      <c r="AW31" s="225"/>
      <c r="AX31" s="224">
        <f>IF(ISERROR(SUM((U31+X31)/AM31)),"－",SUM((U31+X31)/AM31))</f>
        <v>14.166666666666666</v>
      </c>
      <c r="AY31" s="224"/>
      <c r="AZ31" s="224">
        <f>IF(ISERROR(SUM((AA31+AD31)/AO31)),"－",SUM((AA31+AD31)/AO31))</f>
        <v>20.133333333333333</v>
      </c>
      <c r="BA31" s="224"/>
      <c r="BB31" s="224">
        <f>IF(ISERROR(SUM((AG31+AJ31)/AQ31)),"－",SUM((AG31+AJ31)/AQ31))</f>
        <v>20.866666666666667</v>
      </c>
      <c r="BC31" s="224"/>
      <c r="BD31" s="237">
        <f>SUM(L31/AS31)</f>
        <v>9.58904109589041</v>
      </c>
      <c r="BE31" s="237"/>
      <c r="BF31" s="237"/>
      <c r="BG31" s="237"/>
      <c r="BH31" s="65"/>
    </row>
    <row r="32" spans="1:60" ht="15.75" customHeight="1">
      <c r="A32" s="230"/>
      <c r="B32" s="230"/>
      <c r="C32" s="230"/>
      <c r="D32" s="230"/>
      <c r="E32" s="230"/>
      <c r="F32" s="231"/>
      <c r="G32" s="231"/>
      <c r="H32" s="231"/>
      <c r="I32" s="231"/>
      <c r="J32" s="231"/>
      <c r="K32" s="58"/>
      <c r="L32" s="57"/>
      <c r="M32" s="18"/>
      <c r="N32" s="18"/>
      <c r="O32" s="57"/>
      <c r="P32" s="18"/>
      <c r="Q32" s="18"/>
      <c r="R32" s="57"/>
      <c r="S32" s="18"/>
      <c r="T32" s="18"/>
      <c r="U32" s="224"/>
      <c r="V32" s="224"/>
      <c r="W32" s="224"/>
      <c r="X32" s="224"/>
      <c r="Y32" s="224"/>
      <c r="Z32" s="224"/>
      <c r="AA32" s="57"/>
      <c r="AB32" s="18"/>
      <c r="AC32" s="18"/>
      <c r="AD32" s="57"/>
      <c r="AE32" s="18"/>
      <c r="AF32" s="18"/>
      <c r="AG32" s="57"/>
      <c r="AH32" s="18"/>
      <c r="AI32" s="18"/>
      <c r="AJ32" s="57"/>
      <c r="AK32" s="18"/>
      <c r="AL32" s="18"/>
      <c r="AM32" s="224"/>
      <c r="AN32" s="224"/>
      <c r="AO32" s="57"/>
      <c r="AP32" s="18"/>
      <c r="AQ32" s="57"/>
      <c r="AR32" s="18"/>
      <c r="AS32" s="57"/>
      <c r="AT32" s="18"/>
      <c r="AU32" s="18"/>
      <c r="AV32" s="18"/>
      <c r="AW32" s="18"/>
      <c r="AX32" s="57"/>
      <c r="AY32" s="18"/>
      <c r="AZ32" s="57"/>
      <c r="BA32" s="18"/>
      <c r="BB32" s="57"/>
      <c r="BC32" s="18"/>
      <c r="BD32" s="229"/>
      <c r="BE32" s="229"/>
      <c r="BF32" s="229"/>
      <c r="BG32" s="229"/>
      <c r="BH32" s="57"/>
    </row>
    <row r="33" spans="1:60" ht="15.75" customHeight="1">
      <c r="A33" s="226" t="s">
        <v>28</v>
      </c>
      <c r="B33" s="226"/>
      <c r="C33" s="226"/>
      <c r="D33" s="226"/>
      <c r="E33" s="226"/>
      <c r="F33" s="226" t="s">
        <v>27</v>
      </c>
      <c r="G33" s="226"/>
      <c r="H33" s="226"/>
      <c r="I33" s="226"/>
      <c r="J33" s="226"/>
      <c r="K33" s="58"/>
      <c r="L33" s="225">
        <f>SUM(O33:T33)</f>
        <v>88</v>
      </c>
      <c r="M33" s="225"/>
      <c r="N33" s="225"/>
      <c r="O33" s="228">
        <f>U33+AA33+AG33</f>
        <v>41</v>
      </c>
      <c r="P33" s="228"/>
      <c r="Q33" s="228"/>
      <c r="R33" s="228">
        <f>X33+AD33+AJ33</f>
        <v>47</v>
      </c>
      <c r="S33" s="228"/>
      <c r="T33" s="228"/>
      <c r="U33" s="219">
        <v>0</v>
      </c>
      <c r="V33" s="219"/>
      <c r="W33" s="219"/>
      <c r="X33" s="219">
        <v>0</v>
      </c>
      <c r="Y33" s="219"/>
      <c r="Z33" s="219"/>
      <c r="AA33" s="219">
        <v>17</v>
      </c>
      <c r="AB33" s="219"/>
      <c r="AC33" s="219"/>
      <c r="AD33" s="219">
        <v>21</v>
      </c>
      <c r="AE33" s="219"/>
      <c r="AF33" s="219"/>
      <c r="AG33" s="219">
        <v>24</v>
      </c>
      <c r="AH33" s="219"/>
      <c r="AI33" s="219"/>
      <c r="AJ33" s="219">
        <v>26</v>
      </c>
      <c r="AK33" s="219"/>
      <c r="AL33" s="219"/>
      <c r="AM33" s="219">
        <v>0</v>
      </c>
      <c r="AN33" s="219"/>
      <c r="AO33" s="219">
        <v>2</v>
      </c>
      <c r="AP33" s="219"/>
      <c r="AQ33" s="219">
        <v>2</v>
      </c>
      <c r="AR33" s="219"/>
      <c r="AS33" s="224">
        <v>9</v>
      </c>
      <c r="AT33" s="224"/>
      <c r="AU33" s="224"/>
      <c r="AV33" s="224"/>
      <c r="AW33" s="224"/>
      <c r="AX33" s="215">
        <v>0</v>
      </c>
      <c r="AY33" s="215"/>
      <c r="AZ33" s="215">
        <v>19</v>
      </c>
      <c r="BA33" s="215"/>
      <c r="BB33" s="215">
        <v>25</v>
      </c>
      <c r="BC33" s="215"/>
      <c r="BD33" s="213">
        <f>SUM(L33/AS33)</f>
        <v>9.777777777777779</v>
      </c>
      <c r="BE33" s="213"/>
      <c r="BF33" s="213"/>
      <c r="BG33" s="213"/>
      <c r="BH33" s="55"/>
    </row>
    <row r="34" spans="1:60" ht="15.75" customHeight="1">
      <c r="A34" s="226" t="s">
        <v>26</v>
      </c>
      <c r="B34" s="226"/>
      <c r="C34" s="226"/>
      <c r="D34" s="226"/>
      <c r="E34" s="226"/>
      <c r="F34" s="226" t="s">
        <v>17</v>
      </c>
      <c r="G34" s="226"/>
      <c r="H34" s="226"/>
      <c r="I34" s="226"/>
      <c r="J34" s="226"/>
      <c r="K34" s="58"/>
      <c r="L34" s="225">
        <f>SUM(O34:T34)</f>
        <v>86</v>
      </c>
      <c r="M34" s="225"/>
      <c r="N34" s="225"/>
      <c r="O34" s="228">
        <f>U34+AA34+AG34</f>
        <v>50</v>
      </c>
      <c r="P34" s="228"/>
      <c r="Q34" s="228"/>
      <c r="R34" s="228">
        <f>X34+AD34+AJ34</f>
        <v>36</v>
      </c>
      <c r="S34" s="228"/>
      <c r="T34" s="228"/>
      <c r="U34" s="219">
        <v>0</v>
      </c>
      <c r="V34" s="219"/>
      <c r="W34" s="219"/>
      <c r="X34" s="219">
        <v>0</v>
      </c>
      <c r="Y34" s="219"/>
      <c r="Z34" s="219"/>
      <c r="AA34" s="219">
        <v>23</v>
      </c>
      <c r="AB34" s="219"/>
      <c r="AC34" s="219"/>
      <c r="AD34" s="219">
        <v>19</v>
      </c>
      <c r="AE34" s="219"/>
      <c r="AF34" s="219"/>
      <c r="AG34" s="219">
        <v>27</v>
      </c>
      <c r="AH34" s="219"/>
      <c r="AI34" s="219"/>
      <c r="AJ34" s="219">
        <v>17</v>
      </c>
      <c r="AK34" s="219"/>
      <c r="AL34" s="219"/>
      <c r="AM34" s="219">
        <v>0</v>
      </c>
      <c r="AN34" s="219"/>
      <c r="AO34" s="219">
        <v>2</v>
      </c>
      <c r="AP34" s="219"/>
      <c r="AQ34" s="219">
        <v>2</v>
      </c>
      <c r="AR34" s="219"/>
      <c r="AS34" s="224">
        <v>7</v>
      </c>
      <c r="AT34" s="224"/>
      <c r="AU34" s="224"/>
      <c r="AV34" s="224"/>
      <c r="AW34" s="224"/>
      <c r="AX34" s="215">
        <v>0</v>
      </c>
      <c r="AY34" s="215"/>
      <c r="AZ34" s="215">
        <v>21</v>
      </c>
      <c r="BA34" s="215"/>
      <c r="BB34" s="215">
        <v>22</v>
      </c>
      <c r="BC34" s="215"/>
      <c r="BD34" s="213">
        <f>SUM(L34/AS34)</f>
        <v>12.285714285714286</v>
      </c>
      <c r="BE34" s="213"/>
      <c r="BF34" s="213"/>
      <c r="BG34" s="213"/>
      <c r="BH34" s="55"/>
    </row>
    <row r="35" spans="1:60" ht="15.75" customHeight="1">
      <c r="A35" s="226" t="s">
        <v>25</v>
      </c>
      <c r="B35" s="226"/>
      <c r="C35" s="226"/>
      <c r="D35" s="226"/>
      <c r="E35" s="226"/>
      <c r="F35" s="226" t="s">
        <v>17</v>
      </c>
      <c r="G35" s="226"/>
      <c r="H35" s="226"/>
      <c r="I35" s="226"/>
      <c r="J35" s="226"/>
      <c r="K35" s="58"/>
      <c r="L35" s="225">
        <f>SUM(O35:T35)</f>
        <v>105</v>
      </c>
      <c r="M35" s="225"/>
      <c r="N35" s="225"/>
      <c r="O35" s="228">
        <f>U35+AA35+AG35</f>
        <v>58</v>
      </c>
      <c r="P35" s="228"/>
      <c r="Q35" s="228"/>
      <c r="R35" s="228">
        <f>X35+AD35+AJ35</f>
        <v>47</v>
      </c>
      <c r="S35" s="228"/>
      <c r="T35" s="228"/>
      <c r="U35" s="219">
        <v>6</v>
      </c>
      <c r="V35" s="219"/>
      <c r="W35" s="219"/>
      <c r="X35" s="219">
        <v>8</v>
      </c>
      <c r="Y35" s="219"/>
      <c r="Z35" s="219"/>
      <c r="AA35" s="219">
        <v>22</v>
      </c>
      <c r="AB35" s="219"/>
      <c r="AC35" s="219"/>
      <c r="AD35" s="219">
        <v>30</v>
      </c>
      <c r="AE35" s="219"/>
      <c r="AF35" s="219"/>
      <c r="AG35" s="219">
        <v>30</v>
      </c>
      <c r="AH35" s="219"/>
      <c r="AI35" s="219"/>
      <c r="AJ35" s="219">
        <v>9</v>
      </c>
      <c r="AK35" s="219"/>
      <c r="AL35" s="219"/>
      <c r="AM35" s="219">
        <v>1</v>
      </c>
      <c r="AN35" s="219"/>
      <c r="AO35" s="219">
        <v>2</v>
      </c>
      <c r="AP35" s="219"/>
      <c r="AQ35" s="219">
        <v>2</v>
      </c>
      <c r="AR35" s="219"/>
      <c r="AS35" s="224">
        <v>9</v>
      </c>
      <c r="AT35" s="224"/>
      <c r="AU35" s="224"/>
      <c r="AV35" s="224"/>
      <c r="AW35" s="224"/>
      <c r="AX35" s="215">
        <v>14</v>
      </c>
      <c r="AY35" s="215"/>
      <c r="AZ35" s="215">
        <v>26</v>
      </c>
      <c r="BA35" s="215"/>
      <c r="BB35" s="215">
        <v>20</v>
      </c>
      <c r="BC35" s="215"/>
      <c r="BD35" s="213">
        <f>SUM(L35/AS35)</f>
        <v>11.666666666666666</v>
      </c>
      <c r="BE35" s="213"/>
      <c r="BF35" s="213"/>
      <c r="BG35" s="213"/>
      <c r="BH35" s="55"/>
    </row>
    <row r="36" spans="1:60" ht="15.75" customHeight="1">
      <c r="A36" s="226" t="s">
        <v>24</v>
      </c>
      <c r="B36" s="226"/>
      <c r="C36" s="226"/>
      <c r="D36" s="226"/>
      <c r="E36" s="226"/>
      <c r="F36" s="226" t="s">
        <v>17</v>
      </c>
      <c r="G36" s="226"/>
      <c r="H36" s="226"/>
      <c r="I36" s="226"/>
      <c r="J36" s="226"/>
      <c r="K36" s="58"/>
      <c r="L36" s="225">
        <f>SUM(O36:T36)</f>
        <v>39</v>
      </c>
      <c r="M36" s="225"/>
      <c r="N36" s="225"/>
      <c r="O36" s="228">
        <f>U36+AA36+AG36</f>
        <v>17</v>
      </c>
      <c r="P36" s="228"/>
      <c r="Q36" s="228"/>
      <c r="R36" s="228">
        <f>X36+AD36+AJ36</f>
        <v>22</v>
      </c>
      <c r="S36" s="228"/>
      <c r="T36" s="228"/>
      <c r="U36" s="219">
        <v>0</v>
      </c>
      <c r="V36" s="219"/>
      <c r="W36" s="219"/>
      <c r="X36" s="219">
        <v>0</v>
      </c>
      <c r="Y36" s="219"/>
      <c r="Z36" s="219"/>
      <c r="AA36" s="219">
        <v>7</v>
      </c>
      <c r="AB36" s="219"/>
      <c r="AC36" s="219"/>
      <c r="AD36" s="219">
        <v>5</v>
      </c>
      <c r="AE36" s="219"/>
      <c r="AF36" s="219"/>
      <c r="AG36" s="219">
        <v>10</v>
      </c>
      <c r="AH36" s="219"/>
      <c r="AI36" s="219"/>
      <c r="AJ36" s="219">
        <v>17</v>
      </c>
      <c r="AK36" s="219"/>
      <c r="AL36" s="219"/>
      <c r="AM36" s="219">
        <v>0</v>
      </c>
      <c r="AN36" s="219"/>
      <c r="AO36" s="219">
        <v>1</v>
      </c>
      <c r="AP36" s="219"/>
      <c r="AQ36" s="219">
        <v>1</v>
      </c>
      <c r="AR36" s="219"/>
      <c r="AS36" s="224">
        <v>5</v>
      </c>
      <c r="AT36" s="224"/>
      <c r="AU36" s="224"/>
      <c r="AV36" s="224"/>
      <c r="AW36" s="224"/>
      <c r="AX36" s="215">
        <v>0</v>
      </c>
      <c r="AY36" s="215"/>
      <c r="AZ36" s="215">
        <v>12</v>
      </c>
      <c r="BA36" s="215"/>
      <c r="BB36" s="215">
        <v>27</v>
      </c>
      <c r="BC36" s="215"/>
      <c r="BD36" s="213">
        <f>SUM(L36/AS36)</f>
        <v>7.8</v>
      </c>
      <c r="BE36" s="213"/>
      <c r="BF36" s="213"/>
      <c r="BG36" s="213"/>
      <c r="BH36" s="55"/>
    </row>
    <row r="37" spans="1:60" ht="15.75" customHeight="1">
      <c r="A37" s="226" t="s">
        <v>23</v>
      </c>
      <c r="B37" s="226"/>
      <c r="C37" s="226"/>
      <c r="D37" s="226"/>
      <c r="E37" s="226"/>
      <c r="F37" s="226" t="s">
        <v>17</v>
      </c>
      <c r="G37" s="226"/>
      <c r="H37" s="226"/>
      <c r="I37" s="226"/>
      <c r="J37" s="226"/>
      <c r="K37" s="58"/>
      <c r="L37" s="225">
        <f>SUM(O37:T37)</f>
        <v>58</v>
      </c>
      <c r="M37" s="225"/>
      <c r="N37" s="225"/>
      <c r="O37" s="228">
        <f>U37+AA37+AG37</f>
        <v>25</v>
      </c>
      <c r="P37" s="228"/>
      <c r="Q37" s="228"/>
      <c r="R37" s="228">
        <f>X37+AD37+AJ37</f>
        <v>33</v>
      </c>
      <c r="S37" s="228"/>
      <c r="T37" s="228"/>
      <c r="U37" s="219">
        <v>7</v>
      </c>
      <c r="V37" s="219"/>
      <c r="W37" s="219"/>
      <c r="X37" s="219">
        <v>7</v>
      </c>
      <c r="Y37" s="219"/>
      <c r="Z37" s="219"/>
      <c r="AA37" s="219">
        <v>11</v>
      </c>
      <c r="AB37" s="219"/>
      <c r="AC37" s="219"/>
      <c r="AD37" s="219">
        <v>10</v>
      </c>
      <c r="AE37" s="219"/>
      <c r="AF37" s="219"/>
      <c r="AG37" s="219">
        <v>7</v>
      </c>
      <c r="AH37" s="219"/>
      <c r="AI37" s="219"/>
      <c r="AJ37" s="219">
        <v>16</v>
      </c>
      <c r="AK37" s="219"/>
      <c r="AL37" s="219"/>
      <c r="AM37" s="219">
        <v>1</v>
      </c>
      <c r="AN37" s="219"/>
      <c r="AO37" s="219">
        <v>1</v>
      </c>
      <c r="AP37" s="219"/>
      <c r="AQ37" s="219">
        <v>1</v>
      </c>
      <c r="AR37" s="219"/>
      <c r="AS37" s="224">
        <v>7</v>
      </c>
      <c r="AT37" s="224"/>
      <c r="AU37" s="224"/>
      <c r="AV37" s="224"/>
      <c r="AW37" s="224"/>
      <c r="AX37" s="215">
        <v>14</v>
      </c>
      <c r="AY37" s="215"/>
      <c r="AZ37" s="215">
        <v>21</v>
      </c>
      <c r="BA37" s="215"/>
      <c r="BB37" s="215">
        <v>23</v>
      </c>
      <c r="BC37" s="215"/>
      <c r="BD37" s="213">
        <f>SUM(L37/AS37)</f>
        <v>8.285714285714286</v>
      </c>
      <c r="BE37" s="213"/>
      <c r="BF37" s="213"/>
      <c r="BG37" s="213"/>
      <c r="BH37" s="55"/>
    </row>
    <row r="38" spans="1:60" ht="15.7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58"/>
      <c r="L38" s="57"/>
      <c r="M38" s="22"/>
      <c r="N38" s="22"/>
      <c r="O38" s="57"/>
      <c r="P38" s="22"/>
      <c r="Q38" s="22"/>
      <c r="R38" s="57"/>
      <c r="S38" s="22"/>
      <c r="T38" s="22"/>
      <c r="U38" s="219"/>
      <c r="V38" s="219"/>
      <c r="W38" s="219"/>
      <c r="X38" s="219"/>
      <c r="Y38" s="219"/>
      <c r="Z38" s="219"/>
      <c r="AA38" s="31"/>
      <c r="AB38" s="64"/>
      <c r="AC38" s="64"/>
      <c r="AD38" s="31"/>
      <c r="AE38" s="64"/>
      <c r="AF38" s="64"/>
      <c r="AG38" s="31"/>
      <c r="AH38" s="64"/>
      <c r="AI38" s="64"/>
      <c r="AJ38" s="31"/>
      <c r="AK38" s="64"/>
      <c r="AL38" s="64"/>
      <c r="AM38" s="31"/>
      <c r="AN38" s="64"/>
      <c r="AO38" s="31"/>
      <c r="AP38" s="64"/>
      <c r="AQ38" s="31"/>
      <c r="AR38" s="64"/>
      <c r="AS38" s="57"/>
      <c r="AT38" s="22"/>
      <c r="AU38" s="22"/>
      <c r="AV38" s="22"/>
      <c r="AW38" s="63"/>
      <c r="AX38" s="62"/>
      <c r="AY38" s="61"/>
      <c r="AZ38" s="62"/>
      <c r="BA38" s="61"/>
      <c r="BB38" s="62"/>
      <c r="BC38" s="61"/>
      <c r="BD38" s="213"/>
      <c r="BE38" s="213"/>
      <c r="BF38" s="213"/>
      <c r="BG38" s="213"/>
      <c r="BH38" s="57"/>
    </row>
    <row r="39" spans="1:66" ht="15.75" customHeight="1">
      <c r="A39" s="227" t="s">
        <v>22</v>
      </c>
      <c r="B39" s="227"/>
      <c r="C39" s="227"/>
      <c r="D39" s="227"/>
      <c r="E39" s="227"/>
      <c r="F39" s="226" t="s">
        <v>17</v>
      </c>
      <c r="G39" s="226"/>
      <c r="H39" s="226"/>
      <c r="I39" s="226"/>
      <c r="J39" s="226"/>
      <c r="K39" s="58"/>
      <c r="L39" s="225">
        <f>SUM(O39:T39)</f>
        <v>99</v>
      </c>
      <c r="M39" s="225"/>
      <c r="N39" s="225"/>
      <c r="O39" s="225">
        <f>U39+AA39+AG39</f>
        <v>44</v>
      </c>
      <c r="P39" s="225"/>
      <c r="Q39" s="225"/>
      <c r="R39" s="225">
        <f>X39+AD39+AJ39</f>
        <v>55</v>
      </c>
      <c r="S39" s="225"/>
      <c r="T39" s="225"/>
      <c r="U39" s="219">
        <v>8</v>
      </c>
      <c r="V39" s="219"/>
      <c r="W39" s="219"/>
      <c r="X39" s="219">
        <v>7</v>
      </c>
      <c r="Y39" s="219"/>
      <c r="Z39" s="219"/>
      <c r="AA39" s="219">
        <v>15</v>
      </c>
      <c r="AB39" s="219"/>
      <c r="AC39" s="219"/>
      <c r="AD39" s="219">
        <v>27</v>
      </c>
      <c r="AE39" s="219"/>
      <c r="AF39" s="219"/>
      <c r="AG39" s="219">
        <v>21</v>
      </c>
      <c r="AH39" s="219"/>
      <c r="AI39" s="219"/>
      <c r="AJ39" s="219">
        <v>21</v>
      </c>
      <c r="AK39" s="219"/>
      <c r="AL39" s="219"/>
      <c r="AM39" s="219">
        <v>1</v>
      </c>
      <c r="AN39" s="219"/>
      <c r="AO39" s="219">
        <v>2</v>
      </c>
      <c r="AP39" s="219"/>
      <c r="AQ39" s="219">
        <v>2</v>
      </c>
      <c r="AR39" s="219"/>
      <c r="AS39" s="224">
        <v>8</v>
      </c>
      <c r="AT39" s="224"/>
      <c r="AU39" s="224"/>
      <c r="AV39" s="224"/>
      <c r="AW39" s="224"/>
      <c r="AX39" s="215">
        <v>15</v>
      </c>
      <c r="AY39" s="215"/>
      <c r="AZ39" s="215">
        <v>21</v>
      </c>
      <c r="BA39" s="215"/>
      <c r="BB39" s="215">
        <v>21</v>
      </c>
      <c r="BC39" s="215"/>
      <c r="BD39" s="213">
        <f>SUM(L39/AS39)</f>
        <v>12.375</v>
      </c>
      <c r="BE39" s="213"/>
      <c r="BF39" s="213"/>
      <c r="BG39" s="213"/>
      <c r="BH39" s="55"/>
      <c r="BN39" s="60"/>
    </row>
    <row r="40" spans="1:60" ht="15.75" customHeight="1">
      <c r="A40" s="226" t="s">
        <v>21</v>
      </c>
      <c r="B40" s="226"/>
      <c r="C40" s="226"/>
      <c r="D40" s="226"/>
      <c r="E40" s="226"/>
      <c r="F40" s="226" t="s">
        <v>17</v>
      </c>
      <c r="G40" s="226"/>
      <c r="H40" s="226"/>
      <c r="I40" s="226"/>
      <c r="J40" s="226"/>
      <c r="K40" s="58"/>
      <c r="L40" s="225">
        <f>SUM(O40:T40)</f>
        <v>53</v>
      </c>
      <c r="M40" s="225"/>
      <c r="N40" s="225"/>
      <c r="O40" s="225">
        <f>U40+AA40+AG40</f>
        <v>29</v>
      </c>
      <c r="P40" s="225"/>
      <c r="Q40" s="225"/>
      <c r="R40" s="225">
        <f>X40+AD40+AJ40</f>
        <v>24</v>
      </c>
      <c r="S40" s="225"/>
      <c r="T40" s="225"/>
      <c r="U40" s="219">
        <v>9</v>
      </c>
      <c r="V40" s="219"/>
      <c r="W40" s="219"/>
      <c r="X40" s="219">
        <v>5</v>
      </c>
      <c r="Y40" s="219"/>
      <c r="Z40" s="219"/>
      <c r="AA40" s="219">
        <v>11</v>
      </c>
      <c r="AB40" s="219"/>
      <c r="AC40" s="219"/>
      <c r="AD40" s="219">
        <v>11</v>
      </c>
      <c r="AE40" s="219"/>
      <c r="AF40" s="219"/>
      <c r="AG40" s="219">
        <v>9</v>
      </c>
      <c r="AH40" s="219"/>
      <c r="AI40" s="219"/>
      <c r="AJ40" s="219">
        <v>8</v>
      </c>
      <c r="AK40" s="219"/>
      <c r="AL40" s="219"/>
      <c r="AM40" s="219">
        <v>1</v>
      </c>
      <c r="AN40" s="219"/>
      <c r="AO40" s="219">
        <v>1</v>
      </c>
      <c r="AP40" s="219"/>
      <c r="AQ40" s="219">
        <v>1</v>
      </c>
      <c r="AR40" s="219"/>
      <c r="AS40" s="224">
        <v>7</v>
      </c>
      <c r="AT40" s="224"/>
      <c r="AU40" s="224"/>
      <c r="AV40" s="224"/>
      <c r="AW40" s="224"/>
      <c r="AX40" s="215">
        <v>14</v>
      </c>
      <c r="AY40" s="215"/>
      <c r="AZ40" s="215">
        <v>22</v>
      </c>
      <c r="BA40" s="215"/>
      <c r="BB40" s="215">
        <v>17</v>
      </c>
      <c r="BC40" s="215"/>
      <c r="BD40" s="213">
        <f>SUM(L40/AS40)</f>
        <v>7.571428571428571</v>
      </c>
      <c r="BE40" s="213"/>
      <c r="BF40" s="213"/>
      <c r="BG40" s="213"/>
      <c r="BH40" s="55"/>
    </row>
    <row r="41" spans="1:60" ht="15.75" customHeight="1">
      <c r="A41" s="226" t="s">
        <v>20</v>
      </c>
      <c r="B41" s="226"/>
      <c r="C41" s="226"/>
      <c r="D41" s="226"/>
      <c r="E41" s="226"/>
      <c r="F41" s="226" t="s">
        <v>17</v>
      </c>
      <c r="G41" s="226"/>
      <c r="H41" s="226"/>
      <c r="I41" s="226"/>
      <c r="J41" s="226"/>
      <c r="K41" s="58"/>
      <c r="L41" s="225">
        <f>SUM(O41:T41)</f>
        <v>81</v>
      </c>
      <c r="M41" s="225"/>
      <c r="N41" s="225"/>
      <c r="O41" s="225">
        <f>U41+AA41+AG41</f>
        <v>39</v>
      </c>
      <c r="P41" s="225"/>
      <c r="Q41" s="225"/>
      <c r="R41" s="225">
        <f>X41+AD41+AJ41</f>
        <v>42</v>
      </c>
      <c r="S41" s="225"/>
      <c r="T41" s="225"/>
      <c r="U41" s="219">
        <v>5</v>
      </c>
      <c r="V41" s="219"/>
      <c r="W41" s="219"/>
      <c r="X41" s="219">
        <v>9</v>
      </c>
      <c r="Y41" s="219"/>
      <c r="Z41" s="219"/>
      <c r="AA41" s="219">
        <v>16</v>
      </c>
      <c r="AB41" s="219"/>
      <c r="AC41" s="219"/>
      <c r="AD41" s="219">
        <v>14</v>
      </c>
      <c r="AE41" s="219"/>
      <c r="AF41" s="219"/>
      <c r="AG41" s="219">
        <v>18</v>
      </c>
      <c r="AH41" s="219"/>
      <c r="AI41" s="219"/>
      <c r="AJ41" s="219">
        <v>19</v>
      </c>
      <c r="AK41" s="219"/>
      <c r="AL41" s="219"/>
      <c r="AM41" s="219">
        <v>1</v>
      </c>
      <c r="AN41" s="219"/>
      <c r="AO41" s="219">
        <v>2</v>
      </c>
      <c r="AP41" s="219"/>
      <c r="AQ41" s="219">
        <v>2</v>
      </c>
      <c r="AR41" s="219"/>
      <c r="AS41" s="224">
        <v>10</v>
      </c>
      <c r="AT41" s="224"/>
      <c r="AU41" s="224"/>
      <c r="AV41" s="224"/>
      <c r="AW41" s="224"/>
      <c r="AX41" s="215">
        <v>14</v>
      </c>
      <c r="AY41" s="215"/>
      <c r="AZ41" s="215">
        <v>15</v>
      </c>
      <c r="BA41" s="215"/>
      <c r="BB41" s="215">
        <v>19</v>
      </c>
      <c r="BC41" s="215"/>
      <c r="BD41" s="213">
        <f>SUM(L41/AS41)</f>
        <v>8.1</v>
      </c>
      <c r="BE41" s="213"/>
      <c r="BF41" s="213"/>
      <c r="BG41" s="213"/>
      <c r="BH41" s="55"/>
    </row>
    <row r="42" spans="1:60" ht="15.75" customHeight="1">
      <c r="A42" s="226" t="s">
        <v>19</v>
      </c>
      <c r="B42" s="226"/>
      <c r="C42" s="226"/>
      <c r="D42" s="226"/>
      <c r="E42" s="226"/>
      <c r="F42" s="226" t="s">
        <v>17</v>
      </c>
      <c r="G42" s="226"/>
      <c r="H42" s="226"/>
      <c r="I42" s="226"/>
      <c r="J42" s="226"/>
      <c r="K42" s="58"/>
      <c r="L42" s="225">
        <f>SUM(O42:T42)</f>
        <v>30</v>
      </c>
      <c r="M42" s="225"/>
      <c r="N42" s="225"/>
      <c r="O42" s="225">
        <f>U42+AA42+AG42</f>
        <v>24</v>
      </c>
      <c r="P42" s="225"/>
      <c r="Q42" s="225"/>
      <c r="R42" s="225">
        <f>X42+AD42+AJ42</f>
        <v>6</v>
      </c>
      <c r="S42" s="225"/>
      <c r="T42" s="225"/>
      <c r="U42" s="219">
        <v>0</v>
      </c>
      <c r="V42" s="219"/>
      <c r="W42" s="219"/>
      <c r="X42" s="219">
        <v>0</v>
      </c>
      <c r="Y42" s="219"/>
      <c r="Z42" s="219"/>
      <c r="AA42" s="219">
        <v>14</v>
      </c>
      <c r="AB42" s="219"/>
      <c r="AC42" s="219"/>
      <c r="AD42" s="219">
        <v>3</v>
      </c>
      <c r="AE42" s="219"/>
      <c r="AF42" s="219"/>
      <c r="AG42" s="219">
        <v>10</v>
      </c>
      <c r="AH42" s="219"/>
      <c r="AI42" s="219"/>
      <c r="AJ42" s="219">
        <v>3</v>
      </c>
      <c r="AK42" s="219"/>
      <c r="AL42" s="219"/>
      <c r="AM42" s="219">
        <v>0</v>
      </c>
      <c r="AN42" s="219"/>
      <c r="AO42" s="219">
        <v>1</v>
      </c>
      <c r="AP42" s="219"/>
      <c r="AQ42" s="219">
        <v>1</v>
      </c>
      <c r="AR42" s="219"/>
      <c r="AS42" s="224">
        <v>6</v>
      </c>
      <c r="AT42" s="224"/>
      <c r="AU42" s="224"/>
      <c r="AV42" s="224"/>
      <c r="AW42" s="224"/>
      <c r="AX42" s="215">
        <v>0</v>
      </c>
      <c r="AY42" s="215"/>
      <c r="AZ42" s="215">
        <v>17</v>
      </c>
      <c r="BA42" s="215"/>
      <c r="BB42" s="215">
        <v>13</v>
      </c>
      <c r="BC42" s="215"/>
      <c r="BD42" s="213">
        <f>SUM(L42/AS42)</f>
        <v>5</v>
      </c>
      <c r="BE42" s="213"/>
      <c r="BF42" s="213"/>
      <c r="BG42" s="213"/>
      <c r="BH42" s="55"/>
    </row>
    <row r="43" spans="1:60" ht="15.75" customHeight="1">
      <c r="A43" s="221" t="s">
        <v>18</v>
      </c>
      <c r="B43" s="221"/>
      <c r="C43" s="221"/>
      <c r="D43" s="221"/>
      <c r="E43" s="221"/>
      <c r="F43" s="221" t="s">
        <v>17</v>
      </c>
      <c r="G43" s="221"/>
      <c r="H43" s="221"/>
      <c r="I43" s="221"/>
      <c r="J43" s="221"/>
      <c r="K43" s="56"/>
      <c r="L43" s="222">
        <f>SUM(O43:T43)</f>
        <v>61</v>
      </c>
      <c r="M43" s="223"/>
      <c r="N43" s="223"/>
      <c r="O43" s="223">
        <f>U43+AA43+AG43</f>
        <v>23</v>
      </c>
      <c r="P43" s="223"/>
      <c r="Q43" s="223"/>
      <c r="R43" s="223">
        <f>X43+AD43+AJ43</f>
        <v>38</v>
      </c>
      <c r="S43" s="223"/>
      <c r="T43" s="223"/>
      <c r="U43" s="210">
        <v>9</v>
      </c>
      <c r="V43" s="210"/>
      <c r="W43" s="210"/>
      <c r="X43" s="210">
        <v>5</v>
      </c>
      <c r="Y43" s="210"/>
      <c r="Z43" s="210"/>
      <c r="AA43" s="210">
        <v>8</v>
      </c>
      <c r="AB43" s="210"/>
      <c r="AC43" s="210"/>
      <c r="AD43" s="210">
        <v>18</v>
      </c>
      <c r="AE43" s="210"/>
      <c r="AF43" s="210"/>
      <c r="AG43" s="210">
        <v>6</v>
      </c>
      <c r="AH43" s="210"/>
      <c r="AI43" s="210"/>
      <c r="AJ43" s="210">
        <v>15</v>
      </c>
      <c r="AK43" s="210"/>
      <c r="AL43" s="210"/>
      <c r="AM43" s="210">
        <v>1</v>
      </c>
      <c r="AN43" s="210"/>
      <c r="AO43" s="210">
        <v>1</v>
      </c>
      <c r="AP43" s="210"/>
      <c r="AQ43" s="210">
        <v>1</v>
      </c>
      <c r="AR43" s="210"/>
      <c r="AS43" s="211">
        <v>5</v>
      </c>
      <c r="AT43" s="211"/>
      <c r="AU43" s="211"/>
      <c r="AV43" s="211"/>
      <c r="AW43" s="211"/>
      <c r="AX43" s="212">
        <v>14</v>
      </c>
      <c r="AY43" s="212"/>
      <c r="AZ43" s="212">
        <v>26</v>
      </c>
      <c r="BA43" s="212"/>
      <c r="BB43" s="212">
        <v>21</v>
      </c>
      <c r="BC43" s="212"/>
      <c r="BD43" s="214">
        <f>SUM(L43/AS43)</f>
        <v>12.2</v>
      </c>
      <c r="BE43" s="214"/>
      <c r="BF43" s="214"/>
      <c r="BG43" s="214"/>
      <c r="BH43" s="55"/>
    </row>
    <row r="44" spans="1:16" ht="18" customHeight="1">
      <c r="A44" s="54" t="s">
        <v>16</v>
      </c>
      <c r="C44" s="13"/>
      <c r="D44" s="13"/>
      <c r="N44" s="14"/>
      <c r="O44" s="14"/>
      <c r="P44" s="48"/>
    </row>
    <row r="45" spans="3:4" ht="21" customHeight="1">
      <c r="C45" s="13"/>
      <c r="D45" s="13"/>
    </row>
    <row r="46" spans="3:8" ht="21" customHeight="1">
      <c r="C46" s="16"/>
      <c r="D46" s="16"/>
      <c r="E46" s="45"/>
      <c r="F46" s="45"/>
      <c r="G46" s="45"/>
      <c r="H46" s="8"/>
    </row>
    <row r="47" spans="3:8" ht="18" customHeight="1">
      <c r="C47" s="16"/>
      <c r="D47" s="16"/>
      <c r="E47" s="27"/>
      <c r="F47" s="27"/>
      <c r="G47" s="45"/>
      <c r="H47" s="4"/>
    </row>
    <row r="48" spans="3:8" ht="21" customHeight="1">
      <c r="C48" s="16"/>
      <c r="D48" s="16"/>
      <c r="E48" s="45"/>
      <c r="F48" s="27"/>
      <c r="G48" s="45"/>
      <c r="H48" s="4"/>
    </row>
    <row r="49" spans="3:8" ht="13.5" customHeight="1">
      <c r="C49" s="53"/>
      <c r="D49" s="53"/>
      <c r="E49" s="45"/>
      <c r="F49" s="45"/>
      <c r="G49" s="45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5"/>
      <c r="F58" s="45"/>
      <c r="G58" s="45"/>
      <c r="H58" s="8"/>
    </row>
    <row r="59" spans="3:8" ht="13.5" customHeight="1">
      <c r="C59" s="14"/>
      <c r="D59" s="14"/>
      <c r="E59" s="27"/>
      <c r="F59" s="27"/>
      <c r="G59" s="45"/>
      <c r="H59" s="4"/>
    </row>
    <row r="60" spans="3:8" ht="13.5" customHeight="1">
      <c r="C60" s="14"/>
      <c r="D60" s="14"/>
      <c r="F60" s="27"/>
      <c r="G60" s="45"/>
      <c r="H60" s="4"/>
    </row>
    <row r="61" spans="3:16" ht="13.5" customHeight="1">
      <c r="C61" s="16"/>
      <c r="D61" s="16"/>
      <c r="F61" s="27"/>
      <c r="G61" s="45"/>
      <c r="H61" s="4"/>
      <c r="I61" s="47"/>
      <c r="L61" s="16"/>
      <c r="M61" s="9"/>
      <c r="N61" s="49"/>
      <c r="O61" s="49"/>
      <c r="P61" s="48"/>
    </row>
    <row r="62" spans="3:16" ht="13.5" customHeight="1">
      <c r="C62" s="16"/>
      <c r="D62" s="16"/>
      <c r="E62" s="45"/>
      <c r="F62" s="45"/>
      <c r="G62" s="45"/>
      <c r="H62" s="8"/>
      <c r="I62" s="47"/>
      <c r="L62" s="16"/>
      <c r="M62" s="9"/>
      <c r="N62" s="49"/>
      <c r="O62" s="49"/>
      <c r="P62" s="48"/>
    </row>
    <row r="63" spans="3:16" ht="13.5" customHeight="1">
      <c r="C63" s="16"/>
      <c r="D63" s="16"/>
      <c r="E63" s="27"/>
      <c r="F63" s="27"/>
      <c r="G63" s="45"/>
      <c r="H63" s="4"/>
      <c r="I63" s="46"/>
      <c r="L63" s="16"/>
      <c r="M63" s="9"/>
      <c r="N63" s="49"/>
      <c r="O63" s="49"/>
      <c r="P63" s="48"/>
    </row>
    <row r="64" spans="3:16" ht="13.5" customHeight="1">
      <c r="C64" s="16"/>
      <c r="D64" s="16"/>
      <c r="F64" s="27"/>
      <c r="G64" s="45"/>
      <c r="H64" s="4"/>
      <c r="I64" s="47"/>
      <c r="L64" s="16"/>
      <c r="M64" s="9"/>
      <c r="N64" s="52"/>
      <c r="O64" s="52"/>
      <c r="P64" s="51"/>
    </row>
    <row r="65" spans="3:16" ht="13.5" customHeight="1">
      <c r="C65" s="16"/>
      <c r="D65" s="16"/>
      <c r="F65" s="27"/>
      <c r="G65" s="45"/>
      <c r="H65" s="4"/>
      <c r="I65" s="47"/>
      <c r="L65" s="4"/>
      <c r="M65" s="9"/>
      <c r="N65" s="52"/>
      <c r="O65" s="52"/>
      <c r="P65" s="51"/>
    </row>
    <row r="66" spans="3:16" ht="13.5" customHeight="1">
      <c r="C66" s="14"/>
      <c r="D66" s="14"/>
      <c r="F66" s="27"/>
      <c r="G66" s="45"/>
      <c r="H66" s="4"/>
      <c r="I66" s="47"/>
      <c r="L66" s="14"/>
      <c r="M66" s="9"/>
      <c r="N66" s="49"/>
      <c r="O66" s="49"/>
      <c r="P66" s="48"/>
    </row>
    <row r="67" spans="3:16" ht="13.5" customHeight="1">
      <c r="C67" s="16"/>
      <c r="D67" s="16"/>
      <c r="E67" s="45"/>
      <c r="F67" s="45"/>
      <c r="G67" s="45"/>
      <c r="H67" s="8"/>
      <c r="I67" s="47"/>
      <c r="L67" s="16"/>
      <c r="M67" s="9"/>
      <c r="N67" s="50"/>
      <c r="O67" s="50"/>
      <c r="P67" s="48"/>
    </row>
    <row r="68" spans="3:16" ht="13.5" customHeight="1">
      <c r="C68" s="8"/>
      <c r="D68" s="8"/>
      <c r="E68" s="27"/>
      <c r="F68" s="27"/>
      <c r="G68" s="45"/>
      <c r="H68" s="4"/>
      <c r="I68" s="46"/>
      <c r="L68" s="9"/>
      <c r="M68" s="33"/>
      <c r="N68" s="49"/>
      <c r="O68" s="49"/>
      <c r="P68" s="48"/>
    </row>
    <row r="69" spans="3:16" ht="13.5" customHeight="1">
      <c r="C69" s="17"/>
      <c r="D69" s="17"/>
      <c r="F69" s="27"/>
      <c r="G69" s="45"/>
      <c r="H69" s="4"/>
      <c r="I69" s="47"/>
      <c r="L69" s="17"/>
      <c r="M69" s="13"/>
      <c r="N69" s="49"/>
      <c r="O69" s="49"/>
      <c r="P69" s="48"/>
    </row>
    <row r="70" spans="3:13" ht="13.5" customHeight="1">
      <c r="C70" s="16"/>
      <c r="D70" s="16"/>
      <c r="F70" s="27"/>
      <c r="G70" s="45"/>
      <c r="H70" s="4"/>
      <c r="I70" s="47"/>
      <c r="L70" s="14"/>
      <c r="M70" s="9"/>
    </row>
    <row r="71" spans="3:13" ht="13.5" customHeight="1">
      <c r="C71" s="16"/>
      <c r="D71" s="16"/>
      <c r="F71" s="27"/>
      <c r="G71" s="45"/>
      <c r="H71" s="4"/>
      <c r="I71" s="47"/>
      <c r="L71" s="14"/>
      <c r="M71" s="9"/>
    </row>
    <row r="72" spans="3:13" ht="13.5" customHeight="1">
      <c r="C72" s="14"/>
      <c r="D72" s="14"/>
      <c r="E72" s="45"/>
      <c r="F72" s="45"/>
      <c r="G72" s="45"/>
      <c r="H72" s="8"/>
      <c r="I72" s="47"/>
      <c r="L72" s="14"/>
      <c r="M72" s="9"/>
    </row>
    <row r="73" spans="3:13" ht="13.5" customHeight="1">
      <c r="C73" s="16"/>
      <c r="D73" s="16"/>
      <c r="E73" s="27"/>
      <c r="F73" s="27"/>
      <c r="G73" s="45"/>
      <c r="H73" s="4"/>
      <c r="I73" s="46"/>
      <c r="L73" s="16"/>
      <c r="M73" s="9"/>
    </row>
    <row r="74" spans="3:13" ht="13.5" customHeight="1">
      <c r="C74" s="8"/>
      <c r="D74" s="8"/>
      <c r="F74" s="27"/>
      <c r="G74" s="45"/>
      <c r="H74" s="4"/>
      <c r="I74" s="47"/>
      <c r="L74" s="8"/>
      <c r="M74" s="9"/>
    </row>
    <row r="75" spans="3:13" ht="13.5" customHeight="1">
      <c r="C75" s="17"/>
      <c r="D75" s="17"/>
      <c r="F75" s="27"/>
      <c r="G75" s="45"/>
      <c r="H75" s="4"/>
      <c r="I75" s="47"/>
      <c r="L75" s="12"/>
      <c r="M75" s="13"/>
    </row>
    <row r="76" spans="3:13" ht="13.5" customHeight="1">
      <c r="C76" s="16"/>
      <c r="D76" s="16"/>
      <c r="E76" s="45"/>
      <c r="F76" s="45"/>
      <c r="G76" s="45"/>
      <c r="H76" s="8"/>
      <c r="I76" s="47"/>
      <c r="L76" s="16"/>
      <c r="M76" s="9"/>
    </row>
    <row r="77" spans="3:13" ht="13.5" customHeight="1">
      <c r="C77" s="16"/>
      <c r="D77" s="16"/>
      <c r="E77" s="27"/>
      <c r="F77" s="27"/>
      <c r="G77" s="45"/>
      <c r="H77" s="4"/>
      <c r="I77" s="46"/>
      <c r="L77" s="16"/>
      <c r="M77" s="9"/>
    </row>
    <row r="78" spans="3:13" ht="13.5" customHeight="1">
      <c r="C78" s="16"/>
      <c r="D78" s="16"/>
      <c r="F78" s="27"/>
      <c r="G78" s="45"/>
      <c r="H78" s="4"/>
      <c r="I78" s="47"/>
      <c r="L78" s="4"/>
      <c r="M78" s="9"/>
    </row>
    <row r="79" spans="3:13" ht="13.5" customHeight="1">
      <c r="C79" s="16"/>
      <c r="D79" s="16"/>
      <c r="E79" s="45"/>
      <c r="F79" s="45"/>
      <c r="G79" s="45"/>
      <c r="H79" s="8"/>
      <c r="I79" s="47"/>
      <c r="L79" s="14"/>
      <c r="M79" s="9"/>
    </row>
    <row r="80" spans="3:13" ht="13.5" customHeight="1">
      <c r="C80" s="14"/>
      <c r="D80" s="14"/>
      <c r="E80" s="27"/>
      <c r="F80" s="27"/>
      <c r="G80" s="45"/>
      <c r="H80" s="4"/>
      <c r="I80" s="46"/>
      <c r="L80" s="28"/>
      <c r="M80" s="9"/>
    </row>
    <row r="81" spans="3:13" ht="13.5" customHeight="1">
      <c r="C81" s="16"/>
      <c r="D81" s="16"/>
      <c r="F81" s="27"/>
      <c r="G81" s="45"/>
      <c r="H81" s="4"/>
      <c r="I81" s="47"/>
      <c r="L81" s="16"/>
      <c r="M81" s="9"/>
    </row>
    <row r="82" spans="3:13" ht="13.5" customHeight="1">
      <c r="C82" s="16"/>
      <c r="D82" s="16"/>
      <c r="E82" s="45"/>
      <c r="F82" s="45"/>
      <c r="G82" s="45"/>
      <c r="H82" s="8"/>
      <c r="I82" s="47"/>
      <c r="L82" s="4"/>
      <c r="M82" s="9"/>
    </row>
    <row r="83" spans="3:13" ht="13.5" customHeight="1">
      <c r="C83" s="14"/>
      <c r="D83" s="14"/>
      <c r="E83" s="27"/>
      <c r="F83" s="27"/>
      <c r="G83" s="45"/>
      <c r="H83" s="4"/>
      <c r="I83" s="46"/>
      <c r="L83" s="16"/>
      <c r="M83" s="9"/>
    </row>
    <row r="84" spans="3:13" ht="13.5" customHeight="1">
      <c r="C84" s="16"/>
      <c r="D84" s="16"/>
      <c r="F84" s="27"/>
      <c r="G84" s="45"/>
      <c r="H84" s="4"/>
      <c r="I84" s="47"/>
      <c r="L84" s="4"/>
      <c r="M84" s="9"/>
    </row>
    <row r="85" spans="6:9" ht="13.5" customHeight="1">
      <c r="F85" s="27"/>
      <c r="G85" s="45"/>
      <c r="H85" s="16"/>
      <c r="I85" s="47"/>
    </row>
    <row r="86" spans="6:9" ht="13.5" customHeight="1">
      <c r="F86" s="27"/>
      <c r="G86" s="45"/>
      <c r="H86" s="4"/>
      <c r="I86" s="47"/>
    </row>
    <row r="87" spans="6:9" ht="13.5" customHeight="1">
      <c r="F87" s="27"/>
      <c r="G87" s="45"/>
      <c r="H87" s="4"/>
      <c r="I87" s="47"/>
    </row>
    <row r="88" spans="6:9" ht="13.5" customHeight="1">
      <c r="F88" s="27"/>
      <c r="G88" s="45"/>
      <c r="H88" s="4"/>
      <c r="I88" s="47"/>
    </row>
    <row r="89" spans="6:9" ht="13.5" customHeight="1">
      <c r="F89" s="27"/>
      <c r="G89" s="45"/>
      <c r="H89" s="4"/>
      <c r="I89" s="47"/>
    </row>
    <row r="90" spans="5:9" ht="13.5" customHeight="1">
      <c r="E90" s="45"/>
      <c r="F90" s="45"/>
      <c r="G90" s="45"/>
      <c r="H90" s="8"/>
      <c r="I90" s="47"/>
    </row>
    <row r="91" spans="5:9" ht="13.5" customHeight="1">
      <c r="E91" s="27"/>
      <c r="F91" s="27"/>
      <c r="G91" s="45"/>
      <c r="H91" s="4"/>
      <c r="I91" s="46"/>
    </row>
    <row r="92" spans="6:9" ht="13.5" customHeight="1">
      <c r="F92" s="27"/>
      <c r="G92" s="45"/>
      <c r="H92" s="4"/>
      <c r="I92" s="47"/>
    </row>
    <row r="93" spans="5:9" ht="4.5" customHeight="1">
      <c r="E93" s="45"/>
      <c r="F93" s="45"/>
      <c r="G93" s="45"/>
      <c r="H93" s="16"/>
      <c r="I93" s="47"/>
    </row>
    <row r="94" spans="5:9" ht="11.25" customHeight="1">
      <c r="E94" s="27"/>
      <c r="F94" s="27"/>
      <c r="G94" s="45"/>
      <c r="H94" s="4"/>
      <c r="I94" s="46"/>
    </row>
    <row r="95" spans="6:9" ht="11.25" customHeight="1">
      <c r="F95" s="27"/>
      <c r="G95" s="45"/>
      <c r="H95" s="4"/>
      <c r="I95" s="8"/>
    </row>
    <row r="96" ht="11.25" customHeight="1">
      <c r="E96" s="34"/>
    </row>
    <row r="97" ht="11.25" customHeight="1">
      <c r="E97" s="34"/>
    </row>
    <row r="98" ht="11.25" customHeight="1"/>
  </sheetData>
  <sheetProtection/>
  <mergeCells count="435">
    <mergeCell ref="AM23:AO23"/>
    <mergeCell ref="AA23:AC23"/>
    <mergeCell ref="BE23:BG23"/>
    <mergeCell ref="A24:H24"/>
    <mergeCell ref="AP23:AR23"/>
    <mergeCell ref="AS23:AU23"/>
    <mergeCell ref="AV23:AX23"/>
    <mergeCell ref="AY23:BA23"/>
    <mergeCell ref="AD23:AF23"/>
    <mergeCell ref="BB23:BD23"/>
    <mergeCell ref="A23:H23"/>
    <mergeCell ref="I23:K23"/>
    <mergeCell ref="L23:N23"/>
    <mergeCell ref="O23:Q23"/>
    <mergeCell ref="AG23:AI23"/>
    <mergeCell ref="AJ23:AL23"/>
    <mergeCell ref="R23:T23"/>
    <mergeCell ref="U23:W23"/>
    <mergeCell ref="X23:Z23"/>
    <mergeCell ref="A1:BG1"/>
    <mergeCell ref="B4:K4"/>
    <mergeCell ref="M4:Q4"/>
    <mergeCell ref="R4:V4"/>
    <mergeCell ref="W4:AA4"/>
    <mergeCell ref="AB4:AF4"/>
    <mergeCell ref="AG4:AK4"/>
    <mergeCell ref="AL4:AQ4"/>
    <mergeCell ref="AR4:AV4"/>
    <mergeCell ref="AW4:BA4"/>
    <mergeCell ref="BB4:BG4"/>
    <mergeCell ref="B5:K5"/>
    <mergeCell ref="M5:Q5"/>
    <mergeCell ref="R5:V5"/>
    <mergeCell ref="W5:AA5"/>
    <mergeCell ref="AB5:AF5"/>
    <mergeCell ref="AG5:AK5"/>
    <mergeCell ref="AL5:AQ5"/>
    <mergeCell ref="AR5:AV5"/>
    <mergeCell ref="AW5:BA5"/>
    <mergeCell ref="BB5:BG5"/>
    <mergeCell ref="B6:K6"/>
    <mergeCell ref="M6:Q6"/>
    <mergeCell ref="R6:V6"/>
    <mergeCell ref="W6:AA6"/>
    <mergeCell ref="AB6:AF6"/>
    <mergeCell ref="AG6:AK6"/>
    <mergeCell ref="AL6:AQ6"/>
    <mergeCell ref="AR6:AV6"/>
    <mergeCell ref="AW6:BA6"/>
    <mergeCell ref="BB6:BG6"/>
    <mergeCell ref="B7:K7"/>
    <mergeCell ref="M7:Q7"/>
    <mergeCell ref="R7:V7"/>
    <mergeCell ref="W7:AA7"/>
    <mergeCell ref="AB7:AF7"/>
    <mergeCell ref="AG7:AK7"/>
    <mergeCell ref="AL7:AQ7"/>
    <mergeCell ref="AR7:AV7"/>
    <mergeCell ref="AW7:BA7"/>
    <mergeCell ref="BB7:BG7"/>
    <mergeCell ref="B8:K8"/>
    <mergeCell ref="M8:Q8"/>
    <mergeCell ref="R8:V8"/>
    <mergeCell ref="W8:AA8"/>
    <mergeCell ref="AB8:AF8"/>
    <mergeCell ref="AG8:AK8"/>
    <mergeCell ref="AL8:AQ8"/>
    <mergeCell ref="AR8:AV8"/>
    <mergeCell ref="AW8:BA8"/>
    <mergeCell ref="BB8:BG8"/>
    <mergeCell ref="A13:BG13"/>
    <mergeCell ref="A16:H18"/>
    <mergeCell ref="I16:K18"/>
    <mergeCell ref="L16:N18"/>
    <mergeCell ref="O16:AO16"/>
    <mergeCell ref="AP16:BG16"/>
    <mergeCell ref="O17:W17"/>
    <mergeCell ref="X17:AC17"/>
    <mergeCell ref="AD17:AI17"/>
    <mergeCell ref="AJ17:AO17"/>
    <mergeCell ref="AP17:AX17"/>
    <mergeCell ref="AY17:BG17"/>
    <mergeCell ref="O18:Q18"/>
    <mergeCell ref="R18:T18"/>
    <mergeCell ref="U18:W18"/>
    <mergeCell ref="X18:Z18"/>
    <mergeCell ref="AA18:AC18"/>
    <mergeCell ref="AD18:AF18"/>
    <mergeCell ref="AG18:AI18"/>
    <mergeCell ref="AV18:AX18"/>
    <mergeCell ref="AY18:BA18"/>
    <mergeCell ref="BB18:BD18"/>
    <mergeCell ref="BE18:BG18"/>
    <mergeCell ref="AJ18:AL18"/>
    <mergeCell ref="AM18:AO18"/>
    <mergeCell ref="AP18:AR18"/>
    <mergeCell ref="AS18:AU18"/>
    <mergeCell ref="R19:T19"/>
    <mergeCell ref="U19:W19"/>
    <mergeCell ref="X19:Z19"/>
    <mergeCell ref="AA19:AC19"/>
    <mergeCell ref="A19:H19"/>
    <mergeCell ref="I19:K19"/>
    <mergeCell ref="L19:N19"/>
    <mergeCell ref="O19:Q19"/>
    <mergeCell ref="AP19:AR19"/>
    <mergeCell ref="AS19:AU19"/>
    <mergeCell ref="AV19:AX19"/>
    <mergeCell ref="AY19:BA19"/>
    <mergeCell ref="AD19:AF19"/>
    <mergeCell ref="AG19:AI19"/>
    <mergeCell ref="AJ19:AL19"/>
    <mergeCell ref="AM19:AO19"/>
    <mergeCell ref="BB19:BD19"/>
    <mergeCell ref="BE19:BG19"/>
    <mergeCell ref="A20:H20"/>
    <mergeCell ref="I20:K20"/>
    <mergeCell ref="L20:N20"/>
    <mergeCell ref="O20:Q20"/>
    <mergeCell ref="R20:T20"/>
    <mergeCell ref="U20:W20"/>
    <mergeCell ref="X20:Z20"/>
    <mergeCell ref="AA20:AC20"/>
    <mergeCell ref="X21:Z21"/>
    <mergeCell ref="AA21:AC21"/>
    <mergeCell ref="AP20:AR20"/>
    <mergeCell ref="AS20:AU20"/>
    <mergeCell ref="AV20:AX20"/>
    <mergeCell ref="AY20:BA20"/>
    <mergeCell ref="AD20:AF20"/>
    <mergeCell ref="AG20:AI20"/>
    <mergeCell ref="AJ20:AL20"/>
    <mergeCell ref="AM20:AO20"/>
    <mergeCell ref="A21:H21"/>
    <mergeCell ref="I21:K21"/>
    <mergeCell ref="L21:N21"/>
    <mergeCell ref="O21:Q21"/>
    <mergeCell ref="R21:T21"/>
    <mergeCell ref="U21:W21"/>
    <mergeCell ref="AD21:AF21"/>
    <mergeCell ref="AG21:AI21"/>
    <mergeCell ref="AJ21:AL21"/>
    <mergeCell ref="AM21:AO21"/>
    <mergeCell ref="BB20:BD20"/>
    <mergeCell ref="BE20:BG20"/>
    <mergeCell ref="AV22:AX22"/>
    <mergeCell ref="AY22:BA22"/>
    <mergeCell ref="AP21:AR21"/>
    <mergeCell ref="AS21:AU21"/>
    <mergeCell ref="AV21:AX21"/>
    <mergeCell ref="AY21:BA21"/>
    <mergeCell ref="R22:T22"/>
    <mergeCell ref="U22:W22"/>
    <mergeCell ref="X22:Z22"/>
    <mergeCell ref="AA22:AC22"/>
    <mergeCell ref="A22:H22"/>
    <mergeCell ref="I22:K22"/>
    <mergeCell ref="L22:N22"/>
    <mergeCell ref="O22:Q22"/>
    <mergeCell ref="AD22:AF22"/>
    <mergeCell ref="AG22:AI22"/>
    <mergeCell ref="AJ22:AL22"/>
    <mergeCell ref="AM22:AO22"/>
    <mergeCell ref="BB21:BD21"/>
    <mergeCell ref="BE21:BG21"/>
    <mergeCell ref="BB22:BD22"/>
    <mergeCell ref="BE22:BG22"/>
    <mergeCell ref="AP22:AR22"/>
    <mergeCell ref="AS22:AU22"/>
    <mergeCell ref="AX29:BC29"/>
    <mergeCell ref="AX28:BC28"/>
    <mergeCell ref="X30:Z30"/>
    <mergeCell ref="AS30:AW30"/>
    <mergeCell ref="A28:K30"/>
    <mergeCell ref="L28:AL28"/>
    <mergeCell ref="AM28:AR29"/>
    <mergeCell ref="AS28:AW28"/>
    <mergeCell ref="L30:N30"/>
    <mergeCell ref="O30:Q30"/>
    <mergeCell ref="AO31:AP31"/>
    <mergeCell ref="AQ31:AR31"/>
    <mergeCell ref="AJ31:AL31"/>
    <mergeCell ref="BD28:BG28"/>
    <mergeCell ref="BD29:BG29"/>
    <mergeCell ref="L29:T29"/>
    <mergeCell ref="U29:Z29"/>
    <mergeCell ref="AA29:AF29"/>
    <mergeCell ref="AG29:AL29"/>
    <mergeCell ref="AS29:AW29"/>
    <mergeCell ref="AG30:AI30"/>
    <mergeCell ref="AG31:AI31"/>
    <mergeCell ref="AA31:AC31"/>
    <mergeCell ref="AS31:AW31"/>
    <mergeCell ref="AZ30:BA30"/>
    <mergeCell ref="AJ30:AL30"/>
    <mergeCell ref="AM30:AN30"/>
    <mergeCell ref="AO30:AP30"/>
    <mergeCell ref="AQ30:AR30"/>
    <mergeCell ref="AM31:AN31"/>
    <mergeCell ref="AD31:AF31"/>
    <mergeCell ref="A31:J31"/>
    <mergeCell ref="L31:N31"/>
    <mergeCell ref="O31:Q31"/>
    <mergeCell ref="R31:T31"/>
    <mergeCell ref="AA30:AC30"/>
    <mergeCell ref="AD30:AF30"/>
    <mergeCell ref="R30:T30"/>
    <mergeCell ref="U30:W30"/>
    <mergeCell ref="BD30:BG30"/>
    <mergeCell ref="BB30:BC30"/>
    <mergeCell ref="BB31:BC31"/>
    <mergeCell ref="BD31:BG31"/>
    <mergeCell ref="AX31:AY31"/>
    <mergeCell ref="AZ31:BA31"/>
    <mergeCell ref="AX30:AY30"/>
    <mergeCell ref="A32:E32"/>
    <mergeCell ref="F32:J32"/>
    <mergeCell ref="U32:W32"/>
    <mergeCell ref="X32:Z32"/>
    <mergeCell ref="U31:W31"/>
    <mergeCell ref="X31:Z31"/>
    <mergeCell ref="BD32:BG32"/>
    <mergeCell ref="AX33:AY33"/>
    <mergeCell ref="A33:E33"/>
    <mergeCell ref="F33:J33"/>
    <mergeCell ref="L33:N33"/>
    <mergeCell ref="AM32:AN32"/>
    <mergeCell ref="O33:Q33"/>
    <mergeCell ref="AD33:AF33"/>
    <mergeCell ref="AG33:AI33"/>
    <mergeCell ref="AJ33:AL33"/>
    <mergeCell ref="BD33:BG33"/>
    <mergeCell ref="AO33:AP33"/>
    <mergeCell ref="AQ33:AR33"/>
    <mergeCell ref="R33:T33"/>
    <mergeCell ref="U33:W33"/>
    <mergeCell ref="X33:Z33"/>
    <mergeCell ref="BD34:BG34"/>
    <mergeCell ref="AM34:AN34"/>
    <mergeCell ref="AO34:AP34"/>
    <mergeCell ref="AQ34:AR34"/>
    <mergeCell ref="AS34:AW34"/>
    <mergeCell ref="AX34:AY34"/>
    <mergeCell ref="AZ34:BA34"/>
    <mergeCell ref="AS33:AW33"/>
    <mergeCell ref="BB34:BC34"/>
    <mergeCell ref="AM33:AN33"/>
    <mergeCell ref="AZ33:BA33"/>
    <mergeCell ref="BB33:BC33"/>
    <mergeCell ref="U34:W34"/>
    <mergeCell ref="R35:T35"/>
    <mergeCell ref="U35:W35"/>
    <mergeCell ref="X35:Z35"/>
    <mergeCell ref="AA35:AC35"/>
    <mergeCell ref="R34:T34"/>
    <mergeCell ref="AA33:AC33"/>
    <mergeCell ref="AM35:AN35"/>
    <mergeCell ref="X34:Z34"/>
    <mergeCell ref="AA34:AC34"/>
    <mergeCell ref="AD34:AF34"/>
    <mergeCell ref="AJ34:AL34"/>
    <mergeCell ref="AJ35:AL35"/>
    <mergeCell ref="AG34:AI34"/>
    <mergeCell ref="A34:E34"/>
    <mergeCell ref="F34:J34"/>
    <mergeCell ref="L34:N34"/>
    <mergeCell ref="O34:Q34"/>
    <mergeCell ref="A35:E35"/>
    <mergeCell ref="F35:J35"/>
    <mergeCell ref="L35:N35"/>
    <mergeCell ref="O35:Q35"/>
    <mergeCell ref="A36:E36"/>
    <mergeCell ref="F36:J36"/>
    <mergeCell ref="L36:N36"/>
    <mergeCell ref="O36:Q36"/>
    <mergeCell ref="BD35:BG35"/>
    <mergeCell ref="AQ35:AR35"/>
    <mergeCell ref="AZ35:BA35"/>
    <mergeCell ref="BB35:BC35"/>
    <mergeCell ref="AS35:AW35"/>
    <mergeCell ref="AX35:AY35"/>
    <mergeCell ref="R36:T36"/>
    <mergeCell ref="U36:W36"/>
    <mergeCell ref="X36:Z36"/>
    <mergeCell ref="AO35:AP35"/>
    <mergeCell ref="AA36:AC36"/>
    <mergeCell ref="AD36:AF36"/>
    <mergeCell ref="AG36:AI36"/>
    <mergeCell ref="AJ36:AL36"/>
    <mergeCell ref="AD35:AF35"/>
    <mergeCell ref="AG35:AI35"/>
    <mergeCell ref="BB36:BC36"/>
    <mergeCell ref="BD36:BG36"/>
    <mergeCell ref="AM36:AN36"/>
    <mergeCell ref="AO36:AP36"/>
    <mergeCell ref="AQ36:AR36"/>
    <mergeCell ref="AS36:AW36"/>
    <mergeCell ref="AX36:AY36"/>
    <mergeCell ref="AZ36:BA36"/>
    <mergeCell ref="R37:T37"/>
    <mergeCell ref="U37:W37"/>
    <mergeCell ref="X37:Z37"/>
    <mergeCell ref="AA37:AC37"/>
    <mergeCell ref="A37:E37"/>
    <mergeCell ref="F37:J37"/>
    <mergeCell ref="L37:N37"/>
    <mergeCell ref="O37:Q37"/>
    <mergeCell ref="BD37:BG37"/>
    <mergeCell ref="A38:E38"/>
    <mergeCell ref="F38:J38"/>
    <mergeCell ref="U38:W38"/>
    <mergeCell ref="X38:Z38"/>
    <mergeCell ref="BD38:BG38"/>
    <mergeCell ref="AO37:AP37"/>
    <mergeCell ref="AQ37:AR37"/>
    <mergeCell ref="AS37:AW37"/>
    <mergeCell ref="AX37:AY37"/>
    <mergeCell ref="A39:E39"/>
    <mergeCell ref="F39:J39"/>
    <mergeCell ref="L39:N39"/>
    <mergeCell ref="O39:Q39"/>
    <mergeCell ref="AZ37:BA37"/>
    <mergeCell ref="BB37:BC37"/>
    <mergeCell ref="AD37:AF37"/>
    <mergeCell ref="AG37:AI37"/>
    <mergeCell ref="AJ37:AL37"/>
    <mergeCell ref="AM37:AN37"/>
    <mergeCell ref="AO39:AP39"/>
    <mergeCell ref="AQ39:AR39"/>
    <mergeCell ref="AJ39:AL39"/>
    <mergeCell ref="AM39:AN39"/>
    <mergeCell ref="R39:T39"/>
    <mergeCell ref="U39:W39"/>
    <mergeCell ref="X39:Z39"/>
    <mergeCell ref="AA39:AC39"/>
    <mergeCell ref="AD39:AF39"/>
    <mergeCell ref="AG39:AI39"/>
    <mergeCell ref="AZ39:BA39"/>
    <mergeCell ref="BB39:BC39"/>
    <mergeCell ref="AS39:AW39"/>
    <mergeCell ref="AX39:AY39"/>
    <mergeCell ref="BD39:BG39"/>
    <mergeCell ref="A40:E40"/>
    <mergeCell ref="F40:J40"/>
    <mergeCell ref="L40:N40"/>
    <mergeCell ref="O40:Q40"/>
    <mergeCell ref="R40:T40"/>
    <mergeCell ref="BD40:BG40"/>
    <mergeCell ref="AM40:AN40"/>
    <mergeCell ref="AO40:AP40"/>
    <mergeCell ref="AQ40:AR40"/>
    <mergeCell ref="AS40:AW40"/>
    <mergeCell ref="AX40:AY40"/>
    <mergeCell ref="AZ40:BA40"/>
    <mergeCell ref="A41:E41"/>
    <mergeCell ref="F41:J41"/>
    <mergeCell ref="L41:N41"/>
    <mergeCell ref="O41:Q41"/>
    <mergeCell ref="AG40:AI40"/>
    <mergeCell ref="AJ40:AL40"/>
    <mergeCell ref="AA40:AC40"/>
    <mergeCell ref="AD40:AF40"/>
    <mergeCell ref="U40:W40"/>
    <mergeCell ref="X40:Z40"/>
    <mergeCell ref="R41:T41"/>
    <mergeCell ref="U41:W41"/>
    <mergeCell ref="AS41:AW41"/>
    <mergeCell ref="AX41:AY41"/>
    <mergeCell ref="AD41:AF41"/>
    <mergeCell ref="AG41:AI41"/>
    <mergeCell ref="AJ41:AL41"/>
    <mergeCell ref="AM41:AN41"/>
    <mergeCell ref="X41:Z41"/>
    <mergeCell ref="AA41:AC41"/>
    <mergeCell ref="R42:T42"/>
    <mergeCell ref="U42:W42"/>
    <mergeCell ref="X42:Z42"/>
    <mergeCell ref="AA42:AC42"/>
    <mergeCell ref="AD42:AF42"/>
    <mergeCell ref="A42:E42"/>
    <mergeCell ref="F42:J42"/>
    <mergeCell ref="L42:N42"/>
    <mergeCell ref="O42:Q42"/>
    <mergeCell ref="X43:Z43"/>
    <mergeCell ref="AA43:AC43"/>
    <mergeCell ref="AQ42:AR42"/>
    <mergeCell ref="AS42:AW42"/>
    <mergeCell ref="AX42:AY42"/>
    <mergeCell ref="AZ42:BA42"/>
    <mergeCell ref="AD43:AF43"/>
    <mergeCell ref="A43:E43"/>
    <mergeCell ref="F43:J43"/>
    <mergeCell ref="L43:N43"/>
    <mergeCell ref="O43:Q43"/>
    <mergeCell ref="R43:T43"/>
    <mergeCell ref="U43:W43"/>
    <mergeCell ref="AD24:AF24"/>
    <mergeCell ref="AG24:AI24"/>
    <mergeCell ref="I24:K24"/>
    <mergeCell ref="L24:N24"/>
    <mergeCell ref="R24:T24"/>
    <mergeCell ref="U24:W24"/>
    <mergeCell ref="O24:Q24"/>
    <mergeCell ref="X24:Z24"/>
    <mergeCell ref="AA24:AC24"/>
    <mergeCell ref="BE24:BG24"/>
    <mergeCell ref="AM24:AO24"/>
    <mergeCell ref="AP24:AR24"/>
    <mergeCell ref="AG42:AI42"/>
    <mergeCell ref="AJ42:AL42"/>
    <mergeCell ref="AJ24:AL24"/>
    <mergeCell ref="BB42:BC42"/>
    <mergeCell ref="AM42:AN42"/>
    <mergeCell ref="AO42:AP42"/>
    <mergeCell ref="AO41:AP41"/>
    <mergeCell ref="BB41:BC41"/>
    <mergeCell ref="AY24:BA24"/>
    <mergeCell ref="BB24:BD24"/>
    <mergeCell ref="AS24:AU24"/>
    <mergeCell ref="AV24:AX24"/>
    <mergeCell ref="AG43:AI43"/>
    <mergeCell ref="AJ43:AL43"/>
    <mergeCell ref="AM43:AN43"/>
    <mergeCell ref="AQ41:AR41"/>
    <mergeCell ref="BB40:BC40"/>
    <mergeCell ref="AO43:AP43"/>
    <mergeCell ref="AQ43:AR43"/>
    <mergeCell ref="AS43:AW43"/>
    <mergeCell ref="AX43:AY43"/>
    <mergeCell ref="BD41:BG41"/>
    <mergeCell ref="BD42:BG42"/>
    <mergeCell ref="AZ43:BA43"/>
    <mergeCell ref="BB43:BC43"/>
    <mergeCell ref="BD43:BG43"/>
    <mergeCell ref="AZ41:BA41"/>
  </mergeCells>
  <printOptions/>
  <pageMargins left="0.7874015748031497" right="0.3937007874015748" top="0.7874015748031497" bottom="0.1968503937007874" header="0.3937007874015748" footer="0.1968503937007874"/>
  <pageSetup firstPageNumber="168" useFirstPageNumber="1" horizontalDpi="600" verticalDpi="600" orientation="portrait" paperSize="9" r:id="rId2"/>
  <headerFooter alignWithMargins="0">
    <oddHeader>&amp;L&amp;"ＭＳ 明朝,標準"&amp;8&amp;P　教　　　育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52" width="1.75390625" style="2" customWidth="1"/>
    <col min="53" max="53" width="3.003906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270" t="s">
        <v>162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7.25" customHeight="1" thickBot="1">
      <c r="A3" s="71" t="s">
        <v>161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4" t="s">
        <v>6</v>
      </c>
    </row>
    <row r="4" spans="1:50" ht="15" customHeight="1">
      <c r="A4" s="299" t="s">
        <v>160</v>
      </c>
      <c r="B4" s="255"/>
      <c r="C4" s="255"/>
      <c r="D4" s="255"/>
      <c r="E4" s="255"/>
      <c r="F4" s="255"/>
      <c r="G4" s="255"/>
      <c r="H4" s="255"/>
      <c r="I4" s="255" t="s">
        <v>159</v>
      </c>
      <c r="J4" s="255"/>
      <c r="K4" s="255"/>
      <c r="L4" s="255"/>
      <c r="M4" s="255"/>
      <c r="N4" s="255"/>
      <c r="O4" s="255" t="s">
        <v>146</v>
      </c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 t="s">
        <v>158</v>
      </c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 t="s">
        <v>157</v>
      </c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97"/>
    </row>
    <row r="5" spans="1:50" ht="15" customHeight="1">
      <c r="A5" s="306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 t="s">
        <v>154</v>
      </c>
      <c r="P5" s="239"/>
      <c r="Q5" s="239"/>
      <c r="R5" s="239"/>
      <c r="S5" s="239" t="s">
        <v>156</v>
      </c>
      <c r="T5" s="239"/>
      <c r="U5" s="239"/>
      <c r="V5" s="239"/>
      <c r="W5" s="308" t="s">
        <v>155</v>
      </c>
      <c r="X5" s="309"/>
      <c r="Y5" s="309"/>
      <c r="Z5" s="310"/>
      <c r="AA5" s="239" t="s">
        <v>154</v>
      </c>
      <c r="AB5" s="239"/>
      <c r="AC5" s="239"/>
      <c r="AD5" s="239"/>
      <c r="AE5" s="239" t="s">
        <v>4</v>
      </c>
      <c r="AF5" s="239"/>
      <c r="AG5" s="239"/>
      <c r="AH5" s="239"/>
      <c r="AI5" s="239" t="s">
        <v>5</v>
      </c>
      <c r="AJ5" s="239"/>
      <c r="AK5" s="239"/>
      <c r="AL5" s="239"/>
      <c r="AM5" s="239" t="s">
        <v>154</v>
      </c>
      <c r="AN5" s="239"/>
      <c r="AO5" s="239"/>
      <c r="AP5" s="239"/>
      <c r="AQ5" s="239" t="s">
        <v>4</v>
      </c>
      <c r="AR5" s="239"/>
      <c r="AS5" s="239"/>
      <c r="AT5" s="239"/>
      <c r="AU5" s="239" t="s">
        <v>5</v>
      </c>
      <c r="AV5" s="239"/>
      <c r="AW5" s="239"/>
      <c r="AX5" s="312"/>
    </row>
    <row r="6" spans="1:50" ht="18" customHeight="1">
      <c r="A6" s="313" t="s">
        <v>153</v>
      </c>
      <c r="B6" s="314"/>
      <c r="C6" s="314"/>
      <c r="D6" s="314"/>
      <c r="E6" s="314"/>
      <c r="F6" s="314"/>
      <c r="G6" s="314"/>
      <c r="H6" s="314"/>
      <c r="I6" s="315">
        <v>20</v>
      </c>
      <c r="J6" s="315"/>
      <c r="K6" s="315"/>
      <c r="L6" s="315"/>
      <c r="M6" s="315"/>
      <c r="N6" s="315"/>
      <c r="O6" s="257">
        <v>237</v>
      </c>
      <c r="P6" s="294"/>
      <c r="Q6" s="294"/>
      <c r="R6" s="294"/>
      <c r="S6" s="257">
        <v>217</v>
      </c>
      <c r="T6" s="294"/>
      <c r="U6" s="294"/>
      <c r="V6" s="294"/>
      <c r="W6" s="257">
        <v>20</v>
      </c>
      <c r="X6" s="294"/>
      <c r="Y6" s="294"/>
      <c r="Z6" s="294"/>
      <c r="AA6" s="305">
        <v>6719</v>
      </c>
      <c r="AB6" s="305"/>
      <c r="AC6" s="305"/>
      <c r="AD6" s="305"/>
      <c r="AE6" s="305">
        <v>3524</v>
      </c>
      <c r="AF6" s="305"/>
      <c r="AG6" s="305"/>
      <c r="AH6" s="305"/>
      <c r="AI6" s="305">
        <v>3195</v>
      </c>
      <c r="AJ6" s="305"/>
      <c r="AK6" s="305"/>
      <c r="AL6" s="305"/>
      <c r="AM6" s="257">
        <v>385</v>
      </c>
      <c r="AN6" s="294"/>
      <c r="AO6" s="294"/>
      <c r="AP6" s="294"/>
      <c r="AQ6" s="257">
        <v>137</v>
      </c>
      <c r="AR6" s="294"/>
      <c r="AS6" s="294"/>
      <c r="AT6" s="294"/>
      <c r="AU6" s="257">
        <v>248</v>
      </c>
      <c r="AV6" s="294"/>
      <c r="AW6" s="294"/>
      <c r="AX6" s="294"/>
    </row>
    <row r="7" spans="1:50" ht="18" customHeight="1">
      <c r="A7" s="317" t="s">
        <v>152</v>
      </c>
      <c r="B7" s="318"/>
      <c r="C7" s="318"/>
      <c r="D7" s="318"/>
      <c r="E7" s="318"/>
      <c r="F7" s="318"/>
      <c r="G7" s="318"/>
      <c r="H7" s="318"/>
      <c r="I7" s="315">
        <v>20</v>
      </c>
      <c r="J7" s="315"/>
      <c r="K7" s="315"/>
      <c r="L7" s="315"/>
      <c r="M7" s="315"/>
      <c r="N7" s="315"/>
      <c r="O7" s="257">
        <f>SUM(S7:Z7)</f>
        <v>241</v>
      </c>
      <c r="P7" s="294"/>
      <c r="Q7" s="294"/>
      <c r="R7" s="294"/>
      <c r="S7" s="257">
        <v>222</v>
      </c>
      <c r="T7" s="294"/>
      <c r="U7" s="294"/>
      <c r="V7" s="294"/>
      <c r="W7" s="257">
        <v>19</v>
      </c>
      <c r="X7" s="294"/>
      <c r="Y7" s="294"/>
      <c r="Z7" s="294"/>
      <c r="AA7" s="305">
        <f>SUM(AE7:AL7)</f>
        <v>6752</v>
      </c>
      <c r="AB7" s="305"/>
      <c r="AC7" s="305"/>
      <c r="AD7" s="305"/>
      <c r="AE7" s="305">
        <v>3566</v>
      </c>
      <c r="AF7" s="305"/>
      <c r="AG7" s="305"/>
      <c r="AH7" s="305"/>
      <c r="AI7" s="305">
        <v>3186</v>
      </c>
      <c r="AJ7" s="305"/>
      <c r="AK7" s="305"/>
      <c r="AL7" s="305"/>
      <c r="AM7" s="257">
        <f>SUM(AQ7:AX7)</f>
        <v>397</v>
      </c>
      <c r="AN7" s="294"/>
      <c r="AO7" s="294"/>
      <c r="AP7" s="294"/>
      <c r="AQ7" s="257">
        <v>140</v>
      </c>
      <c r="AR7" s="294"/>
      <c r="AS7" s="294"/>
      <c r="AT7" s="294"/>
      <c r="AU7" s="257">
        <v>257</v>
      </c>
      <c r="AV7" s="294"/>
      <c r="AW7" s="294"/>
      <c r="AX7" s="294"/>
    </row>
    <row r="8" spans="1:50" ht="18" customHeight="1">
      <c r="A8" s="316" t="s">
        <v>151</v>
      </c>
      <c r="B8" s="316"/>
      <c r="C8" s="316"/>
      <c r="D8" s="316"/>
      <c r="E8" s="316"/>
      <c r="F8" s="316"/>
      <c r="G8" s="316"/>
      <c r="H8" s="317"/>
      <c r="I8" s="315">
        <v>20</v>
      </c>
      <c r="J8" s="315"/>
      <c r="K8" s="315"/>
      <c r="L8" s="315"/>
      <c r="M8" s="315"/>
      <c r="N8" s="315"/>
      <c r="O8" s="257">
        <f>SUM(S8:Z8)</f>
        <v>243</v>
      </c>
      <c r="P8" s="294"/>
      <c r="Q8" s="294"/>
      <c r="R8" s="294"/>
      <c r="S8" s="257">
        <v>224</v>
      </c>
      <c r="T8" s="294"/>
      <c r="U8" s="294"/>
      <c r="V8" s="294"/>
      <c r="W8" s="257">
        <v>19</v>
      </c>
      <c r="X8" s="294"/>
      <c r="Y8" s="294"/>
      <c r="Z8" s="294"/>
      <c r="AA8" s="305">
        <f>SUM(AE8:AL8)</f>
        <v>6716</v>
      </c>
      <c r="AB8" s="305"/>
      <c r="AC8" s="305"/>
      <c r="AD8" s="305"/>
      <c r="AE8" s="305">
        <v>3560</v>
      </c>
      <c r="AF8" s="305"/>
      <c r="AG8" s="305"/>
      <c r="AH8" s="305"/>
      <c r="AI8" s="305">
        <v>3156</v>
      </c>
      <c r="AJ8" s="305"/>
      <c r="AK8" s="305"/>
      <c r="AL8" s="305"/>
      <c r="AM8" s="257">
        <f>SUM(AQ8:AX8)</f>
        <v>398</v>
      </c>
      <c r="AN8" s="294"/>
      <c r="AO8" s="294"/>
      <c r="AP8" s="294"/>
      <c r="AQ8" s="257">
        <v>137</v>
      </c>
      <c r="AR8" s="294"/>
      <c r="AS8" s="294"/>
      <c r="AT8" s="294"/>
      <c r="AU8" s="257">
        <v>261</v>
      </c>
      <c r="AV8" s="294"/>
      <c r="AW8" s="294"/>
      <c r="AX8" s="294"/>
    </row>
    <row r="9" spans="1:50" ht="18" customHeight="1">
      <c r="A9" s="316" t="s">
        <v>150</v>
      </c>
      <c r="B9" s="316"/>
      <c r="C9" s="316"/>
      <c r="D9" s="316"/>
      <c r="E9" s="316"/>
      <c r="F9" s="316"/>
      <c r="G9" s="316"/>
      <c r="H9" s="317"/>
      <c r="I9" s="315">
        <v>20</v>
      </c>
      <c r="J9" s="315"/>
      <c r="K9" s="315"/>
      <c r="L9" s="315"/>
      <c r="M9" s="315"/>
      <c r="N9" s="315"/>
      <c r="O9" s="257">
        <f>SUM(S9:Z9)</f>
        <v>244</v>
      </c>
      <c r="P9" s="294"/>
      <c r="Q9" s="294"/>
      <c r="R9" s="294"/>
      <c r="S9" s="257">
        <v>224</v>
      </c>
      <c r="T9" s="294"/>
      <c r="U9" s="294"/>
      <c r="V9" s="294"/>
      <c r="W9" s="257">
        <v>20</v>
      </c>
      <c r="X9" s="294"/>
      <c r="Y9" s="294"/>
      <c r="Z9" s="294"/>
      <c r="AA9" s="305">
        <f>SUM(AE9:AL9)</f>
        <v>6762</v>
      </c>
      <c r="AB9" s="305"/>
      <c r="AC9" s="305"/>
      <c r="AD9" s="305"/>
      <c r="AE9" s="305">
        <v>3553</v>
      </c>
      <c r="AF9" s="305"/>
      <c r="AG9" s="305"/>
      <c r="AH9" s="305"/>
      <c r="AI9" s="305">
        <v>3209</v>
      </c>
      <c r="AJ9" s="305"/>
      <c r="AK9" s="305"/>
      <c r="AL9" s="305"/>
      <c r="AM9" s="257">
        <f>SUM(AQ9:AX9)</f>
        <v>398</v>
      </c>
      <c r="AN9" s="294"/>
      <c r="AO9" s="294"/>
      <c r="AP9" s="294"/>
      <c r="AQ9" s="257">
        <v>138</v>
      </c>
      <c r="AR9" s="294"/>
      <c r="AS9" s="294"/>
      <c r="AT9" s="294"/>
      <c r="AU9" s="257">
        <v>260</v>
      </c>
      <c r="AV9" s="294"/>
      <c r="AW9" s="294"/>
      <c r="AX9" s="294"/>
    </row>
    <row r="10" spans="1:50" ht="18" customHeight="1">
      <c r="A10" s="302" t="s">
        <v>149</v>
      </c>
      <c r="B10" s="303"/>
      <c r="C10" s="303"/>
      <c r="D10" s="303"/>
      <c r="E10" s="303"/>
      <c r="F10" s="303"/>
      <c r="G10" s="303"/>
      <c r="H10" s="303"/>
      <c r="I10" s="300">
        <v>20</v>
      </c>
      <c r="J10" s="300"/>
      <c r="K10" s="300"/>
      <c r="L10" s="300"/>
      <c r="M10" s="300"/>
      <c r="N10" s="300"/>
      <c r="O10" s="216">
        <f>SUM(S10:Z10)</f>
        <v>242</v>
      </c>
      <c r="P10" s="217"/>
      <c r="Q10" s="217"/>
      <c r="R10" s="217"/>
      <c r="S10" s="216">
        <v>221</v>
      </c>
      <c r="T10" s="217"/>
      <c r="U10" s="217"/>
      <c r="V10" s="217"/>
      <c r="W10" s="216">
        <v>21</v>
      </c>
      <c r="X10" s="217"/>
      <c r="Y10" s="217"/>
      <c r="Z10" s="217"/>
      <c r="AA10" s="324">
        <f>SUM(AE10:AL10)</f>
        <v>6777</v>
      </c>
      <c r="AB10" s="324"/>
      <c r="AC10" s="324"/>
      <c r="AD10" s="324"/>
      <c r="AE10" s="324">
        <v>3550</v>
      </c>
      <c r="AF10" s="324"/>
      <c r="AG10" s="324"/>
      <c r="AH10" s="324"/>
      <c r="AI10" s="324">
        <v>3227</v>
      </c>
      <c r="AJ10" s="324"/>
      <c r="AK10" s="324"/>
      <c r="AL10" s="324"/>
      <c r="AM10" s="216">
        <v>394</v>
      </c>
      <c r="AN10" s="217"/>
      <c r="AO10" s="217"/>
      <c r="AP10" s="217"/>
      <c r="AQ10" s="216">
        <v>135</v>
      </c>
      <c r="AR10" s="217"/>
      <c r="AS10" s="217"/>
      <c r="AT10" s="217"/>
      <c r="AU10" s="216">
        <v>259</v>
      </c>
      <c r="AV10" s="217"/>
      <c r="AW10" s="217"/>
      <c r="AX10" s="217"/>
    </row>
    <row r="11" spans="1:43" ht="13.5" customHeight="1">
      <c r="A11" s="54" t="s">
        <v>148</v>
      </c>
      <c r="B11" s="84"/>
      <c r="C11" s="84"/>
      <c r="D11" s="84"/>
      <c r="E11" s="84"/>
      <c r="F11" s="84"/>
      <c r="G11" s="84"/>
      <c r="H11" s="84"/>
      <c r="I11" s="84"/>
      <c r="J11" s="84"/>
      <c r="K11" s="17"/>
      <c r="L11" s="17"/>
      <c r="M11" s="17"/>
      <c r="N11" s="17"/>
      <c r="O11" s="17"/>
      <c r="P11" s="21"/>
      <c r="Q11" s="21"/>
      <c r="R11" s="21"/>
      <c r="S11" s="114"/>
      <c r="T11" s="114"/>
      <c r="U11" s="114"/>
      <c r="V11" s="114"/>
      <c r="W11" s="114"/>
      <c r="X11" s="114"/>
      <c r="Y11" s="114"/>
      <c r="Z11" s="11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1"/>
      <c r="AP11" s="21"/>
      <c r="AQ11" s="21"/>
    </row>
    <row r="12" spans="2:43" ht="13.5" customHeight="1">
      <c r="B12" s="27"/>
      <c r="C12" s="27"/>
      <c r="D12" s="27"/>
      <c r="E12" s="27"/>
      <c r="F12" s="27"/>
      <c r="G12" s="27"/>
      <c r="H12" s="27"/>
      <c r="I12" s="27"/>
      <c r="J12" s="27"/>
      <c r="K12" s="16"/>
      <c r="L12" s="16"/>
      <c r="M12" s="16"/>
      <c r="N12" s="16"/>
      <c r="O12" s="16"/>
      <c r="P12" s="113"/>
      <c r="Q12" s="113"/>
      <c r="R12" s="113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3.5" customHeight="1">
      <c r="B13" s="112"/>
      <c r="C13" s="112"/>
      <c r="D13" s="112"/>
      <c r="E13" s="112"/>
      <c r="F13" s="112"/>
      <c r="G13" s="112"/>
      <c r="H13" s="112"/>
      <c r="I13" s="112"/>
      <c r="J13" s="111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4" ht="18" customHeight="1" thickBot="1">
      <c r="A14" s="71" t="s">
        <v>147</v>
      </c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R14" s="54" t="s">
        <v>6</v>
      </c>
    </row>
    <row r="15" spans="1:50" ht="18" customHeight="1">
      <c r="A15" s="86"/>
      <c r="B15" s="298" t="s">
        <v>146</v>
      </c>
      <c r="C15" s="298"/>
      <c r="D15" s="298"/>
      <c r="E15" s="298"/>
      <c r="F15" s="298"/>
      <c r="G15" s="298"/>
      <c r="H15" s="298"/>
      <c r="I15" s="298"/>
      <c r="J15" s="85"/>
      <c r="K15" s="297" t="s">
        <v>139</v>
      </c>
      <c r="L15" s="298"/>
      <c r="M15" s="298"/>
      <c r="N15" s="298"/>
      <c r="O15" s="298"/>
      <c r="P15" s="298"/>
      <c r="Q15" s="298"/>
      <c r="R15" s="299"/>
      <c r="S15" s="297" t="s">
        <v>145</v>
      </c>
      <c r="T15" s="298"/>
      <c r="U15" s="298"/>
      <c r="V15" s="298"/>
      <c r="W15" s="298"/>
      <c r="X15" s="298"/>
      <c r="Y15" s="298"/>
      <c r="Z15" s="299"/>
      <c r="AA15" s="297" t="s">
        <v>144</v>
      </c>
      <c r="AB15" s="298"/>
      <c r="AC15" s="298"/>
      <c r="AD15" s="298"/>
      <c r="AE15" s="298"/>
      <c r="AF15" s="298"/>
      <c r="AG15" s="298"/>
      <c r="AH15" s="299"/>
      <c r="AI15" s="255" t="s">
        <v>136</v>
      </c>
      <c r="AJ15" s="255"/>
      <c r="AK15" s="255"/>
      <c r="AL15" s="255"/>
      <c r="AM15" s="255"/>
      <c r="AN15" s="255"/>
      <c r="AO15" s="255"/>
      <c r="AP15" s="297"/>
      <c r="AQ15" s="255" t="s">
        <v>135</v>
      </c>
      <c r="AR15" s="255"/>
      <c r="AS15" s="255"/>
      <c r="AT15" s="255"/>
      <c r="AU15" s="255"/>
      <c r="AV15" s="255"/>
      <c r="AW15" s="255"/>
      <c r="AX15" s="297"/>
    </row>
    <row r="16" spans="3:50" ht="13.5" customHeight="1">
      <c r="C16" s="304" t="s">
        <v>42</v>
      </c>
      <c r="D16" s="304"/>
      <c r="E16" s="304"/>
      <c r="F16" s="304"/>
      <c r="G16" s="304"/>
      <c r="H16" s="304"/>
      <c r="I16" s="14"/>
      <c r="J16" s="128"/>
      <c r="K16" s="232">
        <v>20</v>
      </c>
      <c r="L16" s="232"/>
      <c r="M16" s="232"/>
      <c r="N16" s="232"/>
      <c r="O16" s="232"/>
      <c r="P16" s="232"/>
      <c r="Q16" s="232"/>
      <c r="R16" s="232"/>
      <c r="S16" s="232">
        <v>20</v>
      </c>
      <c r="T16" s="232"/>
      <c r="U16" s="232"/>
      <c r="V16" s="232"/>
      <c r="W16" s="232"/>
      <c r="X16" s="232"/>
      <c r="Y16" s="232"/>
      <c r="Z16" s="232"/>
      <c r="AA16" s="232">
        <v>20</v>
      </c>
      <c r="AB16" s="232"/>
      <c r="AC16" s="232"/>
      <c r="AD16" s="232"/>
      <c r="AE16" s="232"/>
      <c r="AF16" s="232"/>
      <c r="AG16" s="232"/>
      <c r="AH16" s="232"/>
      <c r="AI16" s="225">
        <v>20</v>
      </c>
      <c r="AJ16" s="225"/>
      <c r="AK16" s="225"/>
      <c r="AL16" s="225"/>
      <c r="AM16" s="225"/>
      <c r="AN16" s="225"/>
      <c r="AO16" s="225"/>
      <c r="AP16" s="225"/>
      <c r="AQ16" s="225">
        <f>SUM(AQ18:AX36)</f>
        <v>20</v>
      </c>
      <c r="AR16" s="225"/>
      <c r="AS16" s="225"/>
      <c r="AT16" s="225"/>
      <c r="AU16" s="225"/>
      <c r="AV16" s="225"/>
      <c r="AW16" s="225"/>
      <c r="AX16" s="225"/>
    </row>
    <row r="17" spans="3:50" ht="13.5" customHeight="1">
      <c r="C17" s="39"/>
      <c r="G17" s="8"/>
      <c r="H17" s="8"/>
      <c r="I17" s="8"/>
      <c r="J17" s="83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</row>
    <row r="18" spans="3:50" ht="13.5" customHeight="1">
      <c r="C18" s="319" t="s">
        <v>143</v>
      </c>
      <c r="D18" s="319"/>
      <c r="E18" s="319"/>
      <c r="F18" s="319"/>
      <c r="G18" s="319"/>
      <c r="H18" s="319"/>
      <c r="I18" s="14"/>
      <c r="J18" s="128"/>
      <c r="K18" s="301">
        <v>10</v>
      </c>
      <c r="L18" s="301"/>
      <c r="M18" s="301"/>
      <c r="N18" s="301"/>
      <c r="O18" s="301"/>
      <c r="P18" s="301"/>
      <c r="Q18" s="301"/>
      <c r="R18" s="301"/>
      <c r="S18" s="301">
        <v>10</v>
      </c>
      <c r="T18" s="301"/>
      <c r="U18" s="301"/>
      <c r="V18" s="301"/>
      <c r="W18" s="301"/>
      <c r="X18" s="301"/>
      <c r="Y18" s="301"/>
      <c r="Z18" s="301"/>
      <c r="AA18" s="301">
        <v>11</v>
      </c>
      <c r="AB18" s="301"/>
      <c r="AC18" s="301"/>
      <c r="AD18" s="301"/>
      <c r="AE18" s="301"/>
      <c r="AF18" s="301"/>
      <c r="AG18" s="301"/>
      <c r="AH18" s="301"/>
      <c r="AI18" s="311">
        <v>10</v>
      </c>
      <c r="AJ18" s="311"/>
      <c r="AK18" s="311"/>
      <c r="AL18" s="311"/>
      <c r="AM18" s="311"/>
      <c r="AN18" s="311"/>
      <c r="AO18" s="311"/>
      <c r="AP18" s="311"/>
      <c r="AQ18" s="311">
        <v>9</v>
      </c>
      <c r="AR18" s="311"/>
      <c r="AS18" s="311"/>
      <c r="AT18" s="311"/>
      <c r="AU18" s="311"/>
      <c r="AV18" s="311"/>
      <c r="AW18" s="311"/>
      <c r="AX18" s="311"/>
    </row>
    <row r="19" spans="3:50" ht="13.5" customHeight="1">
      <c r="C19" s="319">
        <v>11</v>
      </c>
      <c r="D19" s="319"/>
      <c r="E19" s="319"/>
      <c r="F19" s="319"/>
      <c r="G19" s="319"/>
      <c r="H19" s="319"/>
      <c r="I19" s="16"/>
      <c r="J19" s="128"/>
      <c r="K19" s="301">
        <v>2</v>
      </c>
      <c r="L19" s="301"/>
      <c r="M19" s="301"/>
      <c r="N19" s="301"/>
      <c r="O19" s="301"/>
      <c r="P19" s="301"/>
      <c r="Q19" s="301"/>
      <c r="R19" s="301"/>
      <c r="S19" s="301">
        <v>2</v>
      </c>
      <c r="T19" s="301"/>
      <c r="U19" s="301"/>
      <c r="V19" s="301"/>
      <c r="W19" s="301"/>
      <c r="X19" s="301"/>
      <c r="Y19" s="301"/>
      <c r="Z19" s="301"/>
      <c r="AA19" s="301">
        <v>1</v>
      </c>
      <c r="AB19" s="301"/>
      <c r="AC19" s="301"/>
      <c r="AD19" s="301"/>
      <c r="AE19" s="301"/>
      <c r="AF19" s="301"/>
      <c r="AG19" s="301"/>
      <c r="AH19" s="301"/>
      <c r="AI19" s="311">
        <v>1</v>
      </c>
      <c r="AJ19" s="311"/>
      <c r="AK19" s="311"/>
      <c r="AL19" s="311"/>
      <c r="AM19" s="311"/>
      <c r="AN19" s="311"/>
      <c r="AO19" s="311"/>
      <c r="AP19" s="311"/>
      <c r="AQ19" s="311">
        <v>3</v>
      </c>
      <c r="AR19" s="311"/>
      <c r="AS19" s="311"/>
      <c r="AT19" s="311"/>
      <c r="AU19" s="311"/>
      <c r="AV19" s="311"/>
      <c r="AW19" s="311"/>
      <c r="AX19" s="311"/>
    </row>
    <row r="20" spans="3:50" ht="13.5" customHeight="1">
      <c r="C20" s="319">
        <v>12</v>
      </c>
      <c r="D20" s="319"/>
      <c r="E20" s="319"/>
      <c r="F20" s="319"/>
      <c r="G20" s="319"/>
      <c r="H20" s="319"/>
      <c r="I20" s="16"/>
      <c r="J20" s="128"/>
      <c r="K20" s="301">
        <v>4</v>
      </c>
      <c r="L20" s="301"/>
      <c r="M20" s="301"/>
      <c r="N20" s="301"/>
      <c r="O20" s="301"/>
      <c r="P20" s="301"/>
      <c r="Q20" s="301"/>
      <c r="R20" s="301"/>
      <c r="S20" s="301">
        <v>4</v>
      </c>
      <c r="T20" s="301"/>
      <c r="U20" s="301"/>
      <c r="V20" s="301"/>
      <c r="W20" s="301"/>
      <c r="X20" s="301"/>
      <c r="Y20" s="301"/>
      <c r="Z20" s="301"/>
      <c r="AA20" s="301">
        <v>3</v>
      </c>
      <c r="AB20" s="301"/>
      <c r="AC20" s="301"/>
      <c r="AD20" s="301"/>
      <c r="AE20" s="301"/>
      <c r="AF20" s="301"/>
      <c r="AG20" s="301"/>
      <c r="AH20" s="301"/>
      <c r="AI20" s="311">
        <v>4</v>
      </c>
      <c r="AJ20" s="311"/>
      <c r="AK20" s="311"/>
      <c r="AL20" s="311"/>
      <c r="AM20" s="311"/>
      <c r="AN20" s="311"/>
      <c r="AO20" s="311"/>
      <c r="AP20" s="311"/>
      <c r="AQ20" s="311">
        <v>3</v>
      </c>
      <c r="AR20" s="311"/>
      <c r="AS20" s="311"/>
      <c r="AT20" s="311"/>
      <c r="AU20" s="311"/>
      <c r="AV20" s="311"/>
      <c r="AW20" s="311"/>
      <c r="AX20" s="311"/>
    </row>
    <row r="21" spans="3:50" ht="13.5" customHeight="1">
      <c r="C21" s="319">
        <v>13</v>
      </c>
      <c r="D21" s="319"/>
      <c r="E21" s="319"/>
      <c r="F21" s="319"/>
      <c r="G21" s="319"/>
      <c r="H21" s="319"/>
      <c r="J21" s="58"/>
      <c r="K21" s="307" t="s">
        <v>57</v>
      </c>
      <c r="L21" s="307"/>
      <c r="M21" s="307"/>
      <c r="N21" s="307"/>
      <c r="O21" s="307"/>
      <c r="P21" s="307"/>
      <c r="Q21" s="307"/>
      <c r="R21" s="307"/>
      <c r="S21" s="307" t="s">
        <v>57</v>
      </c>
      <c r="T21" s="307"/>
      <c r="U21" s="307"/>
      <c r="V21" s="307"/>
      <c r="W21" s="307"/>
      <c r="X21" s="307"/>
      <c r="Y21" s="307"/>
      <c r="Z21" s="307"/>
      <c r="AA21" s="307">
        <v>1</v>
      </c>
      <c r="AB21" s="307"/>
      <c r="AC21" s="307"/>
      <c r="AD21" s="307"/>
      <c r="AE21" s="307"/>
      <c r="AF21" s="307"/>
      <c r="AG21" s="307"/>
      <c r="AH21" s="307"/>
      <c r="AI21" s="311">
        <v>1</v>
      </c>
      <c r="AJ21" s="311"/>
      <c r="AK21" s="311"/>
      <c r="AL21" s="311"/>
      <c r="AM21" s="311"/>
      <c r="AN21" s="311"/>
      <c r="AO21" s="311"/>
      <c r="AP21" s="311"/>
      <c r="AQ21" s="311">
        <v>1</v>
      </c>
      <c r="AR21" s="311"/>
      <c r="AS21" s="311"/>
      <c r="AT21" s="311"/>
      <c r="AU21" s="311"/>
      <c r="AV21" s="311"/>
      <c r="AW21" s="311"/>
      <c r="AX21" s="311"/>
    </row>
    <row r="22" spans="3:50" ht="13.5" customHeight="1">
      <c r="C22" s="319">
        <v>14</v>
      </c>
      <c r="D22" s="319"/>
      <c r="E22" s="319"/>
      <c r="F22" s="319"/>
      <c r="G22" s="319"/>
      <c r="H22" s="319"/>
      <c r="I22" s="1"/>
      <c r="J22" s="127"/>
      <c r="K22" s="307" t="s">
        <v>57</v>
      </c>
      <c r="L22" s="307"/>
      <c r="M22" s="307"/>
      <c r="N22" s="307"/>
      <c r="O22" s="307"/>
      <c r="P22" s="307"/>
      <c r="Q22" s="307"/>
      <c r="R22" s="307"/>
      <c r="S22" s="307" t="s">
        <v>57</v>
      </c>
      <c r="T22" s="307"/>
      <c r="U22" s="307"/>
      <c r="V22" s="307"/>
      <c r="W22" s="307"/>
      <c r="X22" s="307"/>
      <c r="Y22" s="307"/>
      <c r="Z22" s="307"/>
      <c r="AA22" s="307" t="s">
        <v>57</v>
      </c>
      <c r="AB22" s="307"/>
      <c r="AC22" s="307"/>
      <c r="AD22" s="307"/>
      <c r="AE22" s="307"/>
      <c r="AF22" s="307"/>
      <c r="AG22" s="307"/>
      <c r="AH22" s="307"/>
      <c r="AI22" s="320" t="s">
        <v>51</v>
      </c>
      <c r="AJ22" s="311"/>
      <c r="AK22" s="311"/>
      <c r="AL22" s="311"/>
      <c r="AM22" s="311"/>
      <c r="AN22" s="311"/>
      <c r="AO22" s="311"/>
      <c r="AP22" s="311"/>
      <c r="AQ22" s="320" t="s">
        <v>51</v>
      </c>
      <c r="AR22" s="311"/>
      <c r="AS22" s="311"/>
      <c r="AT22" s="311"/>
      <c r="AU22" s="311"/>
      <c r="AV22" s="311"/>
      <c r="AW22" s="311"/>
      <c r="AX22" s="311"/>
    </row>
    <row r="23" spans="3:50" ht="13.5" customHeight="1">
      <c r="C23" s="319"/>
      <c r="D23" s="319"/>
      <c r="E23" s="319"/>
      <c r="F23" s="319"/>
      <c r="G23" s="319"/>
      <c r="H23" s="319"/>
      <c r="J23" s="58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</row>
    <row r="24" spans="3:50" ht="13.5" customHeight="1">
      <c r="C24" s="319">
        <v>15</v>
      </c>
      <c r="D24" s="319"/>
      <c r="E24" s="319"/>
      <c r="F24" s="319"/>
      <c r="G24" s="319"/>
      <c r="H24" s="319"/>
      <c r="I24" s="9"/>
      <c r="J24" s="75"/>
      <c r="K24" s="307" t="s">
        <v>57</v>
      </c>
      <c r="L24" s="307"/>
      <c r="M24" s="307"/>
      <c r="N24" s="307"/>
      <c r="O24" s="307"/>
      <c r="P24" s="307"/>
      <c r="Q24" s="307"/>
      <c r="R24" s="307"/>
      <c r="S24" s="307" t="s">
        <v>57</v>
      </c>
      <c r="T24" s="307"/>
      <c r="U24" s="307"/>
      <c r="V24" s="307"/>
      <c r="W24" s="307"/>
      <c r="X24" s="307"/>
      <c r="Y24" s="307"/>
      <c r="Z24" s="307"/>
      <c r="AA24" s="307" t="s">
        <v>57</v>
      </c>
      <c r="AB24" s="307"/>
      <c r="AC24" s="307"/>
      <c r="AD24" s="307"/>
      <c r="AE24" s="307"/>
      <c r="AF24" s="307"/>
      <c r="AG24" s="307"/>
      <c r="AH24" s="307"/>
      <c r="AI24" s="307" t="s">
        <v>57</v>
      </c>
      <c r="AJ24" s="307"/>
      <c r="AK24" s="307"/>
      <c r="AL24" s="307"/>
      <c r="AM24" s="307"/>
      <c r="AN24" s="307"/>
      <c r="AO24" s="307"/>
      <c r="AP24" s="307"/>
      <c r="AQ24" s="307" t="s">
        <v>51</v>
      </c>
      <c r="AR24" s="307"/>
      <c r="AS24" s="307"/>
      <c r="AT24" s="307"/>
      <c r="AU24" s="307"/>
      <c r="AV24" s="307"/>
      <c r="AW24" s="307"/>
      <c r="AX24" s="307"/>
    </row>
    <row r="25" spans="3:50" ht="13.5" customHeight="1">
      <c r="C25" s="319">
        <v>16</v>
      </c>
      <c r="D25" s="319"/>
      <c r="E25" s="319"/>
      <c r="F25" s="319"/>
      <c r="G25" s="319"/>
      <c r="H25" s="319"/>
      <c r="I25" s="4"/>
      <c r="J25" s="82"/>
      <c r="K25" s="307" t="s">
        <v>57</v>
      </c>
      <c r="L25" s="307"/>
      <c r="M25" s="307"/>
      <c r="N25" s="307"/>
      <c r="O25" s="307"/>
      <c r="P25" s="307"/>
      <c r="Q25" s="307"/>
      <c r="R25" s="307"/>
      <c r="S25" s="307" t="s">
        <v>57</v>
      </c>
      <c r="T25" s="307"/>
      <c r="U25" s="307"/>
      <c r="V25" s="307"/>
      <c r="W25" s="307"/>
      <c r="X25" s="307"/>
      <c r="Y25" s="307"/>
      <c r="Z25" s="307"/>
      <c r="AA25" s="307" t="s">
        <v>57</v>
      </c>
      <c r="AB25" s="307"/>
      <c r="AC25" s="307"/>
      <c r="AD25" s="307"/>
      <c r="AE25" s="307"/>
      <c r="AF25" s="307"/>
      <c r="AG25" s="307"/>
      <c r="AH25" s="307"/>
      <c r="AI25" s="307" t="s">
        <v>57</v>
      </c>
      <c r="AJ25" s="307"/>
      <c r="AK25" s="307"/>
      <c r="AL25" s="307"/>
      <c r="AM25" s="307"/>
      <c r="AN25" s="307"/>
      <c r="AO25" s="307"/>
      <c r="AP25" s="307"/>
      <c r="AQ25" s="307" t="s">
        <v>51</v>
      </c>
      <c r="AR25" s="307"/>
      <c r="AS25" s="307"/>
      <c r="AT25" s="307"/>
      <c r="AU25" s="307"/>
      <c r="AV25" s="307"/>
      <c r="AW25" s="307"/>
      <c r="AX25" s="307"/>
    </row>
    <row r="26" spans="3:50" ht="13.5" customHeight="1">
      <c r="C26" s="319">
        <v>17</v>
      </c>
      <c r="D26" s="319"/>
      <c r="E26" s="319"/>
      <c r="F26" s="319"/>
      <c r="G26" s="319"/>
      <c r="H26" s="319"/>
      <c r="I26" s="4"/>
      <c r="J26" s="82"/>
      <c r="K26" s="307" t="s">
        <v>57</v>
      </c>
      <c r="L26" s="307"/>
      <c r="M26" s="307"/>
      <c r="N26" s="307"/>
      <c r="O26" s="307"/>
      <c r="P26" s="307"/>
      <c r="Q26" s="307"/>
      <c r="R26" s="307"/>
      <c r="S26" s="307" t="s">
        <v>57</v>
      </c>
      <c r="T26" s="307"/>
      <c r="U26" s="307"/>
      <c r="V26" s="307"/>
      <c r="W26" s="307"/>
      <c r="X26" s="307"/>
      <c r="Y26" s="307"/>
      <c r="Z26" s="307"/>
      <c r="AA26" s="307" t="s">
        <v>57</v>
      </c>
      <c r="AB26" s="307"/>
      <c r="AC26" s="307"/>
      <c r="AD26" s="307"/>
      <c r="AE26" s="307"/>
      <c r="AF26" s="307"/>
      <c r="AG26" s="307"/>
      <c r="AH26" s="307"/>
      <c r="AI26" s="311">
        <v>1</v>
      </c>
      <c r="AJ26" s="311"/>
      <c r="AK26" s="311"/>
      <c r="AL26" s="311"/>
      <c r="AM26" s="311"/>
      <c r="AN26" s="311"/>
      <c r="AO26" s="311"/>
      <c r="AP26" s="311"/>
      <c r="AQ26" s="311">
        <v>1</v>
      </c>
      <c r="AR26" s="311"/>
      <c r="AS26" s="311"/>
      <c r="AT26" s="311"/>
      <c r="AU26" s="311"/>
      <c r="AV26" s="311"/>
      <c r="AW26" s="311"/>
      <c r="AX26" s="311"/>
    </row>
    <row r="27" spans="3:50" ht="13.5" customHeight="1">
      <c r="C27" s="319">
        <v>18</v>
      </c>
      <c r="D27" s="319"/>
      <c r="E27" s="319"/>
      <c r="F27" s="319"/>
      <c r="G27" s="319"/>
      <c r="H27" s="319"/>
      <c r="J27" s="58"/>
      <c r="K27" s="301">
        <v>1</v>
      </c>
      <c r="L27" s="301"/>
      <c r="M27" s="301"/>
      <c r="N27" s="301"/>
      <c r="O27" s="301"/>
      <c r="P27" s="301"/>
      <c r="Q27" s="301"/>
      <c r="R27" s="301"/>
      <c r="S27" s="321">
        <v>1</v>
      </c>
      <c r="T27" s="321"/>
      <c r="U27" s="321"/>
      <c r="V27" s="321"/>
      <c r="W27" s="321"/>
      <c r="X27" s="321"/>
      <c r="Y27" s="321"/>
      <c r="Z27" s="321"/>
      <c r="AA27" s="321">
        <v>1</v>
      </c>
      <c r="AB27" s="321"/>
      <c r="AC27" s="321"/>
      <c r="AD27" s="321"/>
      <c r="AE27" s="321"/>
      <c r="AF27" s="321"/>
      <c r="AG27" s="321"/>
      <c r="AH27" s="321"/>
      <c r="AI27" s="307" t="s">
        <v>57</v>
      </c>
      <c r="AJ27" s="307"/>
      <c r="AK27" s="307"/>
      <c r="AL27" s="307"/>
      <c r="AM27" s="307"/>
      <c r="AN27" s="307"/>
      <c r="AO27" s="307"/>
      <c r="AP27" s="307"/>
      <c r="AQ27" s="311">
        <v>1</v>
      </c>
      <c r="AR27" s="311"/>
      <c r="AS27" s="311"/>
      <c r="AT27" s="311"/>
      <c r="AU27" s="311"/>
      <c r="AV27" s="311"/>
      <c r="AW27" s="311"/>
      <c r="AX27" s="311"/>
    </row>
    <row r="28" spans="3:50" ht="13.5" customHeight="1">
      <c r="C28" s="319">
        <v>19</v>
      </c>
      <c r="D28" s="319"/>
      <c r="E28" s="319"/>
      <c r="F28" s="319"/>
      <c r="G28" s="319"/>
      <c r="H28" s="319"/>
      <c r="J28" s="58"/>
      <c r="K28" s="307" t="s">
        <v>57</v>
      </c>
      <c r="L28" s="307"/>
      <c r="M28" s="307"/>
      <c r="N28" s="307"/>
      <c r="O28" s="307"/>
      <c r="P28" s="307"/>
      <c r="Q28" s="307"/>
      <c r="R28" s="307"/>
      <c r="S28" s="307" t="s">
        <v>57</v>
      </c>
      <c r="T28" s="307"/>
      <c r="U28" s="307"/>
      <c r="V28" s="307"/>
      <c r="W28" s="307"/>
      <c r="X28" s="307"/>
      <c r="Y28" s="307"/>
      <c r="Z28" s="307"/>
      <c r="AA28" s="307" t="s">
        <v>57</v>
      </c>
      <c r="AB28" s="307"/>
      <c r="AC28" s="307"/>
      <c r="AD28" s="307"/>
      <c r="AE28" s="307"/>
      <c r="AF28" s="307"/>
      <c r="AG28" s="307"/>
      <c r="AH28" s="307"/>
      <c r="AI28" s="311">
        <v>1</v>
      </c>
      <c r="AJ28" s="311"/>
      <c r="AK28" s="311"/>
      <c r="AL28" s="311"/>
      <c r="AM28" s="311"/>
      <c r="AN28" s="311"/>
      <c r="AO28" s="311"/>
      <c r="AP28" s="311"/>
      <c r="AQ28" s="320" t="s">
        <v>51</v>
      </c>
      <c r="AR28" s="311"/>
      <c r="AS28" s="311"/>
      <c r="AT28" s="311"/>
      <c r="AU28" s="311"/>
      <c r="AV28" s="311"/>
      <c r="AW28" s="311"/>
      <c r="AX28" s="311"/>
    </row>
    <row r="29" spans="3:50" ht="13.5" customHeight="1">
      <c r="C29" s="319"/>
      <c r="D29" s="319"/>
      <c r="E29" s="319"/>
      <c r="F29" s="319"/>
      <c r="G29" s="319"/>
      <c r="H29" s="319"/>
      <c r="J29" s="58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</row>
    <row r="30" spans="3:50" ht="13.5" customHeight="1">
      <c r="C30" s="319">
        <v>20</v>
      </c>
      <c r="D30" s="319"/>
      <c r="E30" s="319"/>
      <c r="F30" s="319"/>
      <c r="G30" s="319"/>
      <c r="H30" s="319"/>
      <c r="J30" s="58"/>
      <c r="K30" s="301">
        <v>1</v>
      </c>
      <c r="L30" s="301"/>
      <c r="M30" s="301"/>
      <c r="N30" s="301"/>
      <c r="O30" s="301"/>
      <c r="P30" s="301"/>
      <c r="Q30" s="301"/>
      <c r="R30" s="301"/>
      <c r="S30" s="307" t="s">
        <v>57</v>
      </c>
      <c r="T30" s="307"/>
      <c r="U30" s="307"/>
      <c r="V30" s="307"/>
      <c r="W30" s="307"/>
      <c r="X30" s="307"/>
      <c r="Y30" s="307"/>
      <c r="Z30" s="307"/>
      <c r="AA30" s="307">
        <v>1</v>
      </c>
      <c r="AB30" s="307"/>
      <c r="AC30" s="307"/>
      <c r="AD30" s="307"/>
      <c r="AE30" s="307"/>
      <c r="AF30" s="307"/>
      <c r="AG30" s="307"/>
      <c r="AH30" s="307"/>
      <c r="AI30" s="311">
        <v>1</v>
      </c>
      <c r="AJ30" s="311"/>
      <c r="AK30" s="311"/>
      <c r="AL30" s="311"/>
      <c r="AM30" s="311"/>
      <c r="AN30" s="311"/>
      <c r="AO30" s="311"/>
      <c r="AP30" s="311"/>
      <c r="AQ30" s="311">
        <v>1</v>
      </c>
      <c r="AR30" s="311"/>
      <c r="AS30" s="311"/>
      <c r="AT30" s="311"/>
      <c r="AU30" s="311"/>
      <c r="AV30" s="311"/>
      <c r="AW30" s="311"/>
      <c r="AX30" s="311"/>
    </row>
    <row r="31" spans="3:50" ht="13.5" customHeight="1">
      <c r="C31" s="319">
        <v>21</v>
      </c>
      <c r="D31" s="319"/>
      <c r="E31" s="319"/>
      <c r="F31" s="319"/>
      <c r="G31" s="319"/>
      <c r="H31" s="319"/>
      <c r="J31" s="58"/>
      <c r="K31" s="301">
        <v>1</v>
      </c>
      <c r="L31" s="301"/>
      <c r="M31" s="301"/>
      <c r="N31" s="301"/>
      <c r="O31" s="301"/>
      <c r="P31" s="301"/>
      <c r="Q31" s="301"/>
      <c r="R31" s="301"/>
      <c r="S31" s="301">
        <v>2</v>
      </c>
      <c r="T31" s="301"/>
      <c r="U31" s="301"/>
      <c r="V31" s="301"/>
      <c r="W31" s="301"/>
      <c r="X31" s="301"/>
      <c r="Y31" s="301"/>
      <c r="Z31" s="301"/>
      <c r="AA31" s="301">
        <v>1</v>
      </c>
      <c r="AB31" s="301"/>
      <c r="AC31" s="301"/>
      <c r="AD31" s="301"/>
      <c r="AE31" s="301"/>
      <c r="AF31" s="301"/>
      <c r="AG31" s="301"/>
      <c r="AH31" s="301"/>
      <c r="AI31" s="307" t="s">
        <v>57</v>
      </c>
      <c r="AJ31" s="307"/>
      <c r="AK31" s="307"/>
      <c r="AL31" s="307"/>
      <c r="AM31" s="307"/>
      <c r="AN31" s="307"/>
      <c r="AO31" s="307"/>
      <c r="AP31" s="307"/>
      <c r="AQ31" s="307" t="s">
        <v>51</v>
      </c>
      <c r="AR31" s="307"/>
      <c r="AS31" s="307"/>
      <c r="AT31" s="307"/>
      <c r="AU31" s="307"/>
      <c r="AV31" s="307"/>
      <c r="AW31" s="307"/>
      <c r="AX31" s="307"/>
    </row>
    <row r="32" spans="3:50" ht="13.5" customHeight="1">
      <c r="C32" s="319">
        <v>22</v>
      </c>
      <c r="D32" s="319"/>
      <c r="E32" s="319"/>
      <c r="F32" s="319"/>
      <c r="G32" s="319"/>
      <c r="H32" s="319"/>
      <c r="J32" s="58"/>
      <c r="K32" s="307" t="s">
        <v>57</v>
      </c>
      <c r="L32" s="307"/>
      <c r="M32" s="307"/>
      <c r="N32" s="307"/>
      <c r="O32" s="307"/>
      <c r="P32" s="307"/>
      <c r="Q32" s="307"/>
      <c r="R32" s="307"/>
      <c r="S32" s="307" t="s">
        <v>57</v>
      </c>
      <c r="T32" s="307"/>
      <c r="U32" s="307"/>
      <c r="V32" s="307"/>
      <c r="W32" s="307"/>
      <c r="X32" s="307"/>
      <c r="Y32" s="307"/>
      <c r="Z32" s="307"/>
      <c r="AA32" s="307" t="s">
        <v>57</v>
      </c>
      <c r="AB32" s="307"/>
      <c r="AC32" s="307"/>
      <c r="AD32" s="307"/>
      <c r="AE32" s="307"/>
      <c r="AF32" s="307"/>
      <c r="AG32" s="307"/>
      <c r="AH32" s="307"/>
      <c r="AI32" s="307" t="s">
        <v>57</v>
      </c>
      <c r="AJ32" s="307"/>
      <c r="AK32" s="307"/>
      <c r="AL32" s="307"/>
      <c r="AM32" s="307"/>
      <c r="AN32" s="307"/>
      <c r="AO32" s="307"/>
      <c r="AP32" s="307"/>
      <c r="AQ32" s="307" t="s">
        <v>51</v>
      </c>
      <c r="AR32" s="307"/>
      <c r="AS32" s="307"/>
      <c r="AT32" s="307"/>
      <c r="AU32" s="307"/>
      <c r="AV32" s="307"/>
      <c r="AW32" s="307"/>
      <c r="AX32" s="307"/>
    </row>
    <row r="33" spans="3:50" ht="13.5" customHeight="1">
      <c r="C33" s="319">
        <v>23</v>
      </c>
      <c r="D33" s="319"/>
      <c r="E33" s="319"/>
      <c r="F33" s="319"/>
      <c r="G33" s="319"/>
      <c r="H33" s="319"/>
      <c r="J33" s="58"/>
      <c r="K33" s="307" t="s">
        <v>57</v>
      </c>
      <c r="L33" s="307"/>
      <c r="M33" s="307"/>
      <c r="N33" s="307"/>
      <c r="O33" s="307"/>
      <c r="P33" s="307"/>
      <c r="Q33" s="307"/>
      <c r="R33" s="307"/>
      <c r="S33" s="301">
        <v>1</v>
      </c>
      <c r="T33" s="301"/>
      <c r="U33" s="301"/>
      <c r="V33" s="301"/>
      <c r="W33" s="301"/>
      <c r="X33" s="301"/>
      <c r="Y33" s="301"/>
      <c r="Z33" s="301"/>
      <c r="AA33" s="307" t="s">
        <v>57</v>
      </c>
      <c r="AB33" s="307"/>
      <c r="AC33" s="307"/>
      <c r="AD33" s="307"/>
      <c r="AE33" s="307"/>
      <c r="AF33" s="307"/>
      <c r="AG33" s="307"/>
      <c r="AH33" s="307"/>
      <c r="AI33" s="307" t="s">
        <v>57</v>
      </c>
      <c r="AJ33" s="307"/>
      <c r="AK33" s="307"/>
      <c r="AL33" s="307"/>
      <c r="AM33" s="307"/>
      <c r="AN33" s="307"/>
      <c r="AO33" s="307"/>
      <c r="AP33" s="307"/>
      <c r="AQ33" s="311">
        <v>1</v>
      </c>
      <c r="AR33" s="311"/>
      <c r="AS33" s="311"/>
      <c r="AT33" s="311"/>
      <c r="AU33" s="311"/>
      <c r="AV33" s="311"/>
      <c r="AW33" s="311"/>
      <c r="AX33" s="311"/>
    </row>
    <row r="34" spans="3:50" ht="13.5" customHeight="1">
      <c r="C34" s="319">
        <v>24</v>
      </c>
      <c r="D34" s="319"/>
      <c r="E34" s="319"/>
      <c r="F34" s="319"/>
      <c r="G34" s="319"/>
      <c r="H34" s="319"/>
      <c r="J34" s="58"/>
      <c r="K34" s="301">
        <v>1</v>
      </c>
      <c r="L34" s="301"/>
      <c r="M34" s="301"/>
      <c r="N34" s="301"/>
      <c r="O34" s="301"/>
      <c r="P34" s="301"/>
      <c r="Q34" s="301"/>
      <c r="R34" s="301"/>
      <c r="S34" s="307" t="s">
        <v>57</v>
      </c>
      <c r="T34" s="307"/>
      <c r="U34" s="307"/>
      <c r="V34" s="307"/>
      <c r="W34" s="307"/>
      <c r="X34" s="307"/>
      <c r="Y34" s="307"/>
      <c r="Z34" s="307"/>
      <c r="AA34" s="307">
        <v>1</v>
      </c>
      <c r="AB34" s="307"/>
      <c r="AC34" s="307"/>
      <c r="AD34" s="307"/>
      <c r="AE34" s="307"/>
      <c r="AF34" s="307"/>
      <c r="AG34" s="307"/>
      <c r="AH34" s="307"/>
      <c r="AI34" s="311">
        <v>1</v>
      </c>
      <c r="AJ34" s="311"/>
      <c r="AK34" s="311"/>
      <c r="AL34" s="311"/>
      <c r="AM34" s="311"/>
      <c r="AN34" s="311"/>
      <c r="AO34" s="311"/>
      <c r="AP34" s="311"/>
      <c r="AQ34" s="320" t="s">
        <v>51</v>
      </c>
      <c r="AR34" s="311"/>
      <c r="AS34" s="311"/>
      <c r="AT34" s="311"/>
      <c r="AU34" s="311"/>
      <c r="AV34" s="311"/>
      <c r="AW34" s="311"/>
      <c r="AX34" s="311"/>
    </row>
    <row r="35" spans="3:50" ht="13.5" customHeight="1">
      <c r="C35" s="319"/>
      <c r="D35" s="319"/>
      <c r="E35" s="319"/>
      <c r="F35" s="319"/>
      <c r="G35" s="319"/>
      <c r="H35" s="319"/>
      <c r="J35" s="58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</row>
    <row r="36" spans="3:50" ht="13.5" customHeight="1">
      <c r="C36" s="319" t="s">
        <v>142</v>
      </c>
      <c r="D36" s="319"/>
      <c r="E36" s="319"/>
      <c r="F36" s="319"/>
      <c r="G36" s="319"/>
      <c r="H36" s="319"/>
      <c r="J36" s="58"/>
      <c r="K36" s="307" t="s">
        <v>57</v>
      </c>
      <c r="L36" s="307"/>
      <c r="M36" s="307"/>
      <c r="N36" s="307"/>
      <c r="O36" s="307"/>
      <c r="P36" s="307"/>
      <c r="Q36" s="307"/>
      <c r="R36" s="307"/>
      <c r="S36" s="307" t="s">
        <v>57</v>
      </c>
      <c r="T36" s="307"/>
      <c r="U36" s="307"/>
      <c r="V36" s="307"/>
      <c r="W36" s="307"/>
      <c r="X36" s="307"/>
      <c r="Y36" s="307"/>
      <c r="Z36" s="307"/>
      <c r="AA36" s="307" t="s">
        <v>57</v>
      </c>
      <c r="AB36" s="307"/>
      <c r="AC36" s="307"/>
      <c r="AD36" s="307"/>
      <c r="AE36" s="307"/>
      <c r="AF36" s="307"/>
      <c r="AG36" s="307"/>
      <c r="AH36" s="307"/>
      <c r="AI36" s="307" t="s">
        <v>57</v>
      </c>
      <c r="AJ36" s="307"/>
      <c r="AK36" s="307"/>
      <c r="AL36" s="307"/>
      <c r="AM36" s="307"/>
      <c r="AN36" s="307"/>
      <c r="AO36" s="307"/>
      <c r="AP36" s="307"/>
      <c r="AQ36" s="307" t="s">
        <v>51</v>
      </c>
      <c r="AR36" s="307"/>
      <c r="AS36" s="307"/>
      <c r="AT36" s="307"/>
      <c r="AU36" s="307"/>
      <c r="AV36" s="307"/>
      <c r="AW36" s="307"/>
      <c r="AX36" s="307"/>
    </row>
    <row r="37" spans="1:50" ht="6.75" customHeight="1">
      <c r="A37" s="81"/>
      <c r="B37" s="81"/>
      <c r="C37" s="234"/>
      <c r="D37" s="234"/>
      <c r="E37" s="234"/>
      <c r="F37" s="234"/>
      <c r="G37" s="234"/>
      <c r="H37" s="234"/>
      <c r="I37" s="81"/>
      <c r="J37" s="56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</row>
    <row r="38" spans="3:30" ht="13.5" customHeight="1">
      <c r="C38" s="14"/>
      <c r="D38" s="14"/>
      <c r="K38" s="7"/>
      <c r="L38" s="7"/>
      <c r="M38" s="28"/>
      <c r="N38" s="16"/>
      <c r="O38" s="28"/>
      <c r="P38" s="28"/>
      <c r="Q38" s="9"/>
      <c r="R38" s="49"/>
      <c r="S38" s="49"/>
      <c r="T38" s="48"/>
      <c r="AD38" s="122"/>
    </row>
    <row r="39" spans="3:30" ht="13.5" customHeight="1">
      <c r="C39" s="16"/>
      <c r="D39" s="16"/>
      <c r="K39" s="7"/>
      <c r="L39" s="7"/>
      <c r="M39" s="16"/>
      <c r="N39" s="16"/>
      <c r="O39" s="16"/>
      <c r="P39" s="16"/>
      <c r="Q39" s="9"/>
      <c r="R39" s="49"/>
      <c r="S39" s="49"/>
      <c r="T39" s="48"/>
      <c r="AD39" s="122"/>
    </row>
    <row r="40" spans="1:44" ht="13.5" customHeight="1" thickBot="1">
      <c r="A40" s="71" t="s">
        <v>141</v>
      </c>
      <c r="C40" s="16"/>
      <c r="D40" s="16"/>
      <c r="K40" s="2"/>
      <c r="L40" s="7"/>
      <c r="M40" s="4"/>
      <c r="N40" s="16"/>
      <c r="O40" s="16"/>
      <c r="P40" s="16"/>
      <c r="Q40" s="9"/>
      <c r="R40" s="49"/>
      <c r="S40" s="49"/>
      <c r="T40" s="48"/>
      <c r="AD40" s="122"/>
      <c r="AR40" s="54" t="s">
        <v>6</v>
      </c>
    </row>
    <row r="41" spans="1:50" ht="16.5" customHeight="1">
      <c r="A41" s="299" t="s">
        <v>140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97" t="s">
        <v>139</v>
      </c>
      <c r="Q41" s="298"/>
      <c r="R41" s="298"/>
      <c r="S41" s="298"/>
      <c r="T41" s="298"/>
      <c r="U41" s="298"/>
      <c r="V41" s="299"/>
      <c r="W41" s="297" t="s">
        <v>138</v>
      </c>
      <c r="X41" s="298"/>
      <c r="Y41" s="298"/>
      <c r="Z41" s="298"/>
      <c r="AA41" s="298"/>
      <c r="AB41" s="298"/>
      <c r="AC41" s="299"/>
      <c r="AD41" s="255" t="s">
        <v>137</v>
      </c>
      <c r="AE41" s="255"/>
      <c r="AF41" s="255"/>
      <c r="AG41" s="255"/>
      <c r="AH41" s="255"/>
      <c r="AI41" s="255"/>
      <c r="AJ41" s="255"/>
      <c r="AK41" s="297" t="s">
        <v>136</v>
      </c>
      <c r="AL41" s="298"/>
      <c r="AM41" s="298"/>
      <c r="AN41" s="298"/>
      <c r="AO41" s="298"/>
      <c r="AP41" s="298"/>
      <c r="AQ41" s="299"/>
      <c r="AR41" s="298" t="s">
        <v>135</v>
      </c>
      <c r="AS41" s="298"/>
      <c r="AT41" s="298"/>
      <c r="AU41" s="298"/>
      <c r="AV41" s="298"/>
      <c r="AW41" s="298"/>
      <c r="AX41" s="298"/>
    </row>
    <row r="42" spans="2:50" ht="18" customHeight="1">
      <c r="B42" s="230" t="s">
        <v>134</v>
      </c>
      <c r="C42" s="230"/>
      <c r="D42" s="230"/>
      <c r="E42" s="230"/>
      <c r="F42" s="230"/>
      <c r="G42" s="230"/>
      <c r="H42" s="124"/>
      <c r="I42" s="323" t="s">
        <v>42</v>
      </c>
      <c r="J42" s="323"/>
      <c r="K42" s="323"/>
      <c r="L42" s="323"/>
      <c r="M42" s="323"/>
      <c r="N42" s="323"/>
      <c r="O42" s="323"/>
      <c r="P42" s="232">
        <v>65</v>
      </c>
      <c r="Q42" s="232"/>
      <c r="R42" s="232"/>
      <c r="S42" s="232"/>
      <c r="T42" s="232"/>
      <c r="U42" s="232"/>
      <c r="V42" s="232"/>
      <c r="W42" s="232">
        <f>SUM(W43:AC45)</f>
        <v>61</v>
      </c>
      <c r="X42" s="232"/>
      <c r="Y42" s="232"/>
      <c r="Z42" s="232"/>
      <c r="AA42" s="232"/>
      <c r="AB42" s="232"/>
      <c r="AC42" s="232"/>
      <c r="AD42" s="225">
        <f>SUM(AD43:AJ45)</f>
        <v>62</v>
      </c>
      <c r="AE42" s="225"/>
      <c r="AF42" s="225"/>
      <c r="AG42" s="225"/>
      <c r="AH42" s="225"/>
      <c r="AI42" s="225"/>
      <c r="AJ42" s="225"/>
      <c r="AK42" s="225">
        <f>SUM(AK43:AQ45)</f>
        <v>72</v>
      </c>
      <c r="AL42" s="225"/>
      <c r="AM42" s="225"/>
      <c r="AN42" s="225"/>
      <c r="AO42" s="225"/>
      <c r="AP42" s="225"/>
      <c r="AQ42" s="225"/>
      <c r="AR42" s="225">
        <f>SUM(AR43:AX45)</f>
        <v>82</v>
      </c>
      <c r="AS42" s="225"/>
      <c r="AT42" s="225"/>
      <c r="AU42" s="225"/>
      <c r="AV42" s="225"/>
      <c r="AW42" s="225"/>
      <c r="AX42" s="225"/>
    </row>
    <row r="43" spans="2:50" ht="18" customHeight="1">
      <c r="B43" s="244" t="s">
        <v>133</v>
      </c>
      <c r="C43" s="244"/>
      <c r="D43" s="244"/>
      <c r="E43" s="244"/>
      <c r="F43" s="244"/>
      <c r="G43" s="230"/>
      <c r="H43" s="126"/>
      <c r="I43" s="325" t="s">
        <v>132</v>
      </c>
      <c r="J43" s="325"/>
      <c r="K43" s="325"/>
      <c r="L43" s="325"/>
      <c r="M43" s="325"/>
      <c r="N43" s="325"/>
      <c r="O43" s="325"/>
      <c r="P43" s="224">
        <v>39</v>
      </c>
      <c r="Q43" s="224"/>
      <c r="R43" s="224"/>
      <c r="S43" s="224"/>
      <c r="T43" s="224"/>
      <c r="U43" s="224"/>
      <c r="V43" s="224"/>
      <c r="W43" s="224">
        <v>40</v>
      </c>
      <c r="X43" s="224"/>
      <c r="Y43" s="224"/>
      <c r="Z43" s="224"/>
      <c r="AA43" s="224"/>
      <c r="AB43" s="224"/>
      <c r="AC43" s="224"/>
      <c r="AD43" s="224">
        <v>41</v>
      </c>
      <c r="AE43" s="224"/>
      <c r="AF43" s="224"/>
      <c r="AG43" s="224"/>
      <c r="AH43" s="224"/>
      <c r="AI43" s="224"/>
      <c r="AJ43" s="224"/>
      <c r="AK43" s="224">
        <v>51</v>
      </c>
      <c r="AL43" s="224"/>
      <c r="AM43" s="224"/>
      <c r="AN43" s="224"/>
      <c r="AO43" s="224"/>
      <c r="AP43" s="224"/>
      <c r="AQ43" s="224"/>
      <c r="AR43" s="224">
        <v>58</v>
      </c>
      <c r="AS43" s="224"/>
      <c r="AT43" s="224"/>
      <c r="AU43" s="224"/>
      <c r="AV43" s="224"/>
      <c r="AW43" s="224"/>
      <c r="AX43" s="224"/>
    </row>
    <row r="44" spans="2:50" ht="18" customHeight="1">
      <c r="B44" s="244"/>
      <c r="C44" s="244"/>
      <c r="D44" s="244"/>
      <c r="E44" s="244"/>
      <c r="F44" s="244"/>
      <c r="G44" s="230"/>
      <c r="H44" s="126"/>
      <c r="I44" s="325" t="s">
        <v>127</v>
      </c>
      <c r="J44" s="325"/>
      <c r="K44" s="325"/>
      <c r="L44" s="325"/>
      <c r="M44" s="325"/>
      <c r="N44" s="325"/>
      <c r="O44" s="325"/>
      <c r="P44" s="224">
        <v>10</v>
      </c>
      <c r="Q44" s="224"/>
      <c r="R44" s="224"/>
      <c r="S44" s="224"/>
      <c r="T44" s="224"/>
      <c r="U44" s="224"/>
      <c r="V44" s="224"/>
      <c r="W44" s="224">
        <v>13</v>
      </c>
      <c r="X44" s="224"/>
      <c r="Y44" s="224"/>
      <c r="Z44" s="224"/>
      <c r="AA44" s="224"/>
      <c r="AB44" s="224"/>
      <c r="AC44" s="224"/>
      <c r="AD44" s="224">
        <v>11</v>
      </c>
      <c r="AE44" s="224"/>
      <c r="AF44" s="224"/>
      <c r="AG44" s="224"/>
      <c r="AH44" s="224"/>
      <c r="AI44" s="224"/>
      <c r="AJ44" s="224"/>
      <c r="AK44" s="224">
        <v>11</v>
      </c>
      <c r="AL44" s="224"/>
      <c r="AM44" s="224"/>
      <c r="AN44" s="224"/>
      <c r="AO44" s="224"/>
      <c r="AP44" s="224"/>
      <c r="AQ44" s="224"/>
      <c r="AR44" s="224">
        <v>14</v>
      </c>
      <c r="AS44" s="224"/>
      <c r="AT44" s="224"/>
      <c r="AU44" s="224"/>
      <c r="AV44" s="224"/>
      <c r="AW44" s="224"/>
      <c r="AX44" s="224"/>
    </row>
    <row r="45" spans="2:50" ht="18" customHeight="1">
      <c r="B45" s="230"/>
      <c r="C45" s="230"/>
      <c r="D45" s="230"/>
      <c r="E45" s="230"/>
      <c r="F45" s="230"/>
      <c r="G45" s="230"/>
      <c r="H45" s="126"/>
      <c r="I45" s="325" t="s">
        <v>131</v>
      </c>
      <c r="J45" s="325"/>
      <c r="K45" s="325"/>
      <c r="L45" s="325"/>
      <c r="M45" s="325"/>
      <c r="N45" s="325"/>
      <c r="O45" s="325"/>
      <c r="P45" s="211">
        <v>16</v>
      </c>
      <c r="Q45" s="211"/>
      <c r="R45" s="211"/>
      <c r="S45" s="211"/>
      <c r="T45" s="211"/>
      <c r="U45" s="211"/>
      <c r="V45" s="211"/>
      <c r="W45" s="211">
        <v>8</v>
      </c>
      <c r="X45" s="211"/>
      <c r="Y45" s="211"/>
      <c r="Z45" s="211"/>
      <c r="AA45" s="211"/>
      <c r="AB45" s="211"/>
      <c r="AC45" s="211"/>
      <c r="AD45" s="224">
        <v>10</v>
      </c>
      <c r="AE45" s="224"/>
      <c r="AF45" s="224"/>
      <c r="AG45" s="224"/>
      <c r="AH45" s="224"/>
      <c r="AI45" s="224"/>
      <c r="AJ45" s="224"/>
      <c r="AK45" s="224">
        <v>10</v>
      </c>
      <c r="AL45" s="224"/>
      <c r="AM45" s="224"/>
      <c r="AN45" s="224"/>
      <c r="AO45" s="224"/>
      <c r="AP45" s="224"/>
      <c r="AQ45" s="224"/>
      <c r="AR45" s="224">
        <v>10</v>
      </c>
      <c r="AS45" s="224"/>
      <c r="AT45" s="224"/>
      <c r="AU45" s="224"/>
      <c r="AV45" s="224"/>
      <c r="AW45" s="224"/>
      <c r="AX45" s="224"/>
    </row>
    <row r="46" spans="1:50" ht="18" customHeight="1">
      <c r="A46" s="125"/>
      <c r="B46" s="327" t="s">
        <v>130</v>
      </c>
      <c r="C46" s="327"/>
      <c r="D46" s="327"/>
      <c r="E46" s="327"/>
      <c r="F46" s="327"/>
      <c r="G46" s="328"/>
      <c r="H46" s="124"/>
      <c r="I46" s="329" t="s">
        <v>129</v>
      </c>
      <c r="J46" s="329"/>
      <c r="K46" s="329"/>
      <c r="L46" s="329"/>
      <c r="M46" s="329"/>
      <c r="N46" s="329"/>
      <c r="O46" s="329"/>
      <c r="P46" s="322">
        <v>18</v>
      </c>
      <c r="Q46" s="322"/>
      <c r="R46" s="322"/>
      <c r="S46" s="322"/>
      <c r="T46" s="322"/>
      <c r="U46" s="322"/>
      <c r="V46" s="322"/>
      <c r="W46" s="322">
        <v>17</v>
      </c>
      <c r="X46" s="322"/>
      <c r="Y46" s="322"/>
      <c r="Z46" s="322"/>
      <c r="AA46" s="322"/>
      <c r="AB46" s="322"/>
      <c r="AC46" s="322"/>
      <c r="AD46" s="322">
        <v>18</v>
      </c>
      <c r="AE46" s="322"/>
      <c r="AF46" s="322"/>
      <c r="AG46" s="322"/>
      <c r="AH46" s="322"/>
      <c r="AI46" s="322"/>
      <c r="AJ46" s="322"/>
      <c r="AK46" s="322">
        <v>15</v>
      </c>
      <c r="AL46" s="322"/>
      <c r="AM46" s="322"/>
      <c r="AN46" s="322"/>
      <c r="AO46" s="322"/>
      <c r="AP46" s="322"/>
      <c r="AQ46" s="322"/>
      <c r="AR46" s="322">
        <v>21</v>
      </c>
      <c r="AS46" s="322"/>
      <c r="AT46" s="322"/>
      <c r="AU46" s="322"/>
      <c r="AV46" s="322"/>
      <c r="AW46" s="322"/>
      <c r="AX46" s="322"/>
    </row>
    <row r="47" spans="1:50" ht="18" customHeight="1">
      <c r="A47" s="81"/>
      <c r="B47" s="234" t="s">
        <v>128</v>
      </c>
      <c r="C47" s="234"/>
      <c r="D47" s="234"/>
      <c r="E47" s="234"/>
      <c r="F47" s="234"/>
      <c r="G47" s="234"/>
      <c r="H47" s="123"/>
      <c r="I47" s="326" t="s">
        <v>127</v>
      </c>
      <c r="J47" s="326"/>
      <c r="K47" s="326"/>
      <c r="L47" s="326"/>
      <c r="M47" s="326"/>
      <c r="N47" s="326"/>
      <c r="O47" s="326"/>
      <c r="P47" s="211">
        <v>47</v>
      </c>
      <c r="Q47" s="211"/>
      <c r="R47" s="211"/>
      <c r="S47" s="211"/>
      <c r="T47" s="211"/>
      <c r="U47" s="211"/>
      <c r="V47" s="211"/>
      <c r="W47" s="211">
        <v>50</v>
      </c>
      <c r="X47" s="211"/>
      <c r="Y47" s="211"/>
      <c r="Z47" s="211"/>
      <c r="AA47" s="211"/>
      <c r="AB47" s="211"/>
      <c r="AC47" s="211"/>
      <c r="AD47" s="211">
        <v>49</v>
      </c>
      <c r="AE47" s="211"/>
      <c r="AF47" s="211"/>
      <c r="AG47" s="211"/>
      <c r="AH47" s="211"/>
      <c r="AI47" s="211"/>
      <c r="AJ47" s="211"/>
      <c r="AK47" s="211">
        <v>50</v>
      </c>
      <c r="AL47" s="211"/>
      <c r="AM47" s="211"/>
      <c r="AN47" s="211"/>
      <c r="AO47" s="211"/>
      <c r="AP47" s="211"/>
      <c r="AQ47" s="211"/>
      <c r="AR47" s="211">
        <v>49</v>
      </c>
      <c r="AS47" s="211"/>
      <c r="AT47" s="211"/>
      <c r="AU47" s="211"/>
      <c r="AV47" s="211"/>
      <c r="AW47" s="211"/>
      <c r="AX47" s="211"/>
    </row>
    <row r="48" spans="1:30" ht="13.5" customHeight="1">
      <c r="A48" s="54" t="s">
        <v>126</v>
      </c>
      <c r="C48" s="16"/>
      <c r="D48" s="16"/>
      <c r="K48" s="101"/>
      <c r="L48" s="101"/>
      <c r="M48" s="14"/>
      <c r="N48" s="14"/>
      <c r="O48" s="14"/>
      <c r="P48" s="14"/>
      <c r="Q48" s="9"/>
      <c r="AD48" s="122"/>
    </row>
    <row r="49" spans="3:30" ht="13.5" customHeight="1">
      <c r="C49" s="16"/>
      <c r="D49" s="16"/>
      <c r="K49" s="7"/>
      <c r="L49" s="7"/>
      <c r="M49" s="14"/>
      <c r="N49" s="14"/>
      <c r="O49" s="14"/>
      <c r="P49" s="14"/>
      <c r="Q49" s="9"/>
      <c r="AD49" s="121"/>
    </row>
    <row r="50" spans="3:30" ht="13.5" customHeight="1">
      <c r="C50" s="14"/>
      <c r="D50" s="14"/>
      <c r="K50" s="7"/>
      <c r="L50" s="7"/>
      <c r="M50" s="28"/>
      <c r="N50" s="14"/>
      <c r="O50" s="14"/>
      <c r="P50" s="14"/>
      <c r="Q50" s="9"/>
      <c r="AD50" s="57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121"/>
    </row>
    <row r="52" spans="3:17" ht="13.5" customHeight="1">
      <c r="C52" s="8"/>
      <c r="D52" s="8"/>
      <c r="K52" s="107"/>
      <c r="L52" s="107"/>
      <c r="M52" s="8"/>
      <c r="N52" s="8"/>
      <c r="O52" s="8"/>
      <c r="P52" s="8"/>
      <c r="Q52" s="9"/>
    </row>
    <row r="53" spans="3:17" ht="13.5" customHeight="1">
      <c r="C53" s="17"/>
      <c r="D53" s="17"/>
      <c r="K53" s="11"/>
      <c r="L53" s="11"/>
      <c r="M53" s="12"/>
      <c r="N53" s="17"/>
      <c r="O53" s="12"/>
      <c r="P53" s="12"/>
      <c r="Q53" s="13"/>
    </row>
    <row r="54" spans="3:17" ht="13.5" customHeight="1">
      <c r="C54" s="16"/>
      <c r="D54" s="16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9"/>
    </row>
    <row r="57" spans="3:17" ht="13.5" customHeight="1">
      <c r="C57" s="16"/>
      <c r="D57" s="16"/>
      <c r="E57" s="16"/>
      <c r="F57" s="28"/>
      <c r="G57" s="28"/>
      <c r="H57" s="5"/>
      <c r="I57" s="16"/>
      <c r="J57" s="16"/>
      <c r="K57" s="7"/>
      <c r="L57" s="7"/>
      <c r="M57" s="28"/>
      <c r="N57" s="14"/>
      <c r="O57" s="14"/>
      <c r="P57" s="14"/>
      <c r="Q57" s="9"/>
    </row>
    <row r="58" spans="3:17" ht="13.5" customHeight="1">
      <c r="C58" s="14"/>
      <c r="D58" s="14"/>
      <c r="E58" s="14"/>
      <c r="F58" s="14"/>
      <c r="G58" s="14"/>
      <c r="H58" s="94"/>
      <c r="I58" s="14"/>
      <c r="J58" s="14"/>
      <c r="K58" s="7"/>
      <c r="L58" s="7"/>
      <c r="M58" s="28"/>
      <c r="N58" s="16"/>
      <c r="O58" s="28"/>
      <c r="P58" s="28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94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B47:G47"/>
    <mergeCell ref="I47:O47"/>
    <mergeCell ref="AK47:AQ47"/>
    <mergeCell ref="B45:G45"/>
    <mergeCell ref="I45:O45"/>
    <mergeCell ref="AK45:AQ45"/>
    <mergeCell ref="B46:G46"/>
    <mergeCell ref="I46:O46"/>
    <mergeCell ref="AK46:AQ46"/>
    <mergeCell ref="W47:AC47"/>
    <mergeCell ref="P43:V43"/>
    <mergeCell ref="B43:G43"/>
    <mergeCell ref="I43:O43"/>
    <mergeCell ref="B44:G44"/>
    <mergeCell ref="I44:O44"/>
    <mergeCell ref="AK44:AQ44"/>
    <mergeCell ref="W44:AC44"/>
    <mergeCell ref="P44:V44"/>
    <mergeCell ref="AD44:AJ44"/>
    <mergeCell ref="AQ30:AX30"/>
    <mergeCell ref="AQ15:AX15"/>
    <mergeCell ref="AI17:AP17"/>
    <mergeCell ref="W43:AC43"/>
    <mergeCell ref="AI22:AP22"/>
    <mergeCell ref="AQ22:AX22"/>
    <mergeCell ref="AI26:AP26"/>
    <mergeCell ref="AQ26:AX26"/>
    <mergeCell ref="AI29:AP29"/>
    <mergeCell ref="AQ29:AX29"/>
    <mergeCell ref="AA24:AH24"/>
    <mergeCell ref="AA25:AH25"/>
    <mergeCell ref="AI28:AP28"/>
    <mergeCell ref="AU10:AX10"/>
    <mergeCell ref="AM10:AP10"/>
    <mergeCell ref="AQ10:AT10"/>
    <mergeCell ref="AI10:AL10"/>
    <mergeCell ref="AQ35:AX35"/>
    <mergeCell ref="AQ36:AX36"/>
    <mergeCell ref="K35:R35"/>
    <mergeCell ref="AI36:AP36"/>
    <mergeCell ref="K36:R36"/>
    <mergeCell ref="AA10:AD10"/>
    <mergeCell ref="AE10:AH10"/>
    <mergeCell ref="AI30:AP30"/>
    <mergeCell ref="S30:Z30"/>
    <mergeCell ref="AA30:AH30"/>
    <mergeCell ref="AA33:AH33"/>
    <mergeCell ref="AQ31:AX31"/>
    <mergeCell ref="AQ34:AX34"/>
    <mergeCell ref="S34:Z34"/>
    <mergeCell ref="AA34:AH34"/>
    <mergeCell ref="AI32:AP32"/>
    <mergeCell ref="AI33:AP33"/>
    <mergeCell ref="S33:Z33"/>
    <mergeCell ref="AI31:AP31"/>
    <mergeCell ref="AA31:AH31"/>
    <mergeCell ref="I42:O42"/>
    <mergeCell ref="AI35:AP35"/>
    <mergeCell ref="AA35:AH35"/>
    <mergeCell ref="W42:AC42"/>
    <mergeCell ref="W41:AC41"/>
    <mergeCell ref="P41:V41"/>
    <mergeCell ref="S35:Z35"/>
    <mergeCell ref="A41:O41"/>
    <mergeCell ref="B42:G42"/>
    <mergeCell ref="AD47:AJ47"/>
    <mergeCell ref="AR47:AX47"/>
    <mergeCell ref="AK41:AQ41"/>
    <mergeCell ref="AK42:AQ42"/>
    <mergeCell ref="AR44:AX44"/>
    <mergeCell ref="AD43:AJ43"/>
    <mergeCell ref="AR43:AX43"/>
    <mergeCell ref="AR42:AX42"/>
    <mergeCell ref="AR41:AX41"/>
    <mergeCell ref="AD41:AJ41"/>
    <mergeCell ref="P47:V47"/>
    <mergeCell ref="AI37:AP37"/>
    <mergeCell ref="AQ37:AX37"/>
    <mergeCell ref="S37:Z37"/>
    <mergeCell ref="AA37:AH37"/>
    <mergeCell ref="P46:V46"/>
    <mergeCell ref="AD45:AJ45"/>
    <mergeCell ref="AR45:AX45"/>
    <mergeCell ref="AR46:AX46"/>
    <mergeCell ref="AD42:AJ42"/>
    <mergeCell ref="AA32:AH32"/>
    <mergeCell ref="AD46:AJ46"/>
    <mergeCell ref="W46:AC46"/>
    <mergeCell ref="AI34:AP34"/>
    <mergeCell ref="S36:Z36"/>
    <mergeCell ref="AA36:AH36"/>
    <mergeCell ref="W45:AC45"/>
    <mergeCell ref="AK43:AQ43"/>
    <mergeCell ref="P45:V45"/>
    <mergeCell ref="P42:V42"/>
    <mergeCell ref="S31:Z31"/>
    <mergeCell ref="K33:R33"/>
    <mergeCell ref="K34:R34"/>
    <mergeCell ref="C34:H34"/>
    <mergeCell ref="C35:H35"/>
    <mergeCell ref="C36:H36"/>
    <mergeCell ref="K31:R31"/>
    <mergeCell ref="C32:H32"/>
    <mergeCell ref="S32:Z32"/>
    <mergeCell ref="C30:H30"/>
    <mergeCell ref="K29:R29"/>
    <mergeCell ref="K30:R30"/>
    <mergeCell ref="C37:H37"/>
    <mergeCell ref="C33:H33"/>
    <mergeCell ref="C31:H31"/>
    <mergeCell ref="K37:R37"/>
    <mergeCell ref="C25:H25"/>
    <mergeCell ref="C28:H28"/>
    <mergeCell ref="K28:R28"/>
    <mergeCell ref="S28:Z28"/>
    <mergeCell ref="AA28:AH28"/>
    <mergeCell ref="C29:H29"/>
    <mergeCell ref="S29:Z29"/>
    <mergeCell ref="AA29:AH29"/>
    <mergeCell ref="S24:Z24"/>
    <mergeCell ref="K23:R23"/>
    <mergeCell ref="C27:H27"/>
    <mergeCell ref="K27:R27"/>
    <mergeCell ref="S27:Z27"/>
    <mergeCell ref="C26:H26"/>
    <mergeCell ref="K26:R26"/>
    <mergeCell ref="S26:Z26"/>
    <mergeCell ref="S25:Z25"/>
    <mergeCell ref="K25:R25"/>
    <mergeCell ref="AQ25:AX25"/>
    <mergeCell ref="C24:H24"/>
    <mergeCell ref="AQ24:AX24"/>
    <mergeCell ref="AI24:AP24"/>
    <mergeCell ref="C22:H22"/>
    <mergeCell ref="K22:R22"/>
    <mergeCell ref="S22:Z22"/>
    <mergeCell ref="K24:R24"/>
    <mergeCell ref="C23:H23"/>
    <mergeCell ref="S23:Z23"/>
    <mergeCell ref="AI19:AP19"/>
    <mergeCell ref="AQ19:AX19"/>
    <mergeCell ref="AA23:AH23"/>
    <mergeCell ref="AI23:AP23"/>
    <mergeCell ref="AQ27:AX27"/>
    <mergeCell ref="AQ28:AX28"/>
    <mergeCell ref="AA26:AH26"/>
    <mergeCell ref="AA27:AH27"/>
    <mergeCell ref="AQ23:AX23"/>
    <mergeCell ref="AI27:AP27"/>
    <mergeCell ref="AA20:AH20"/>
    <mergeCell ref="AQ21:AX21"/>
    <mergeCell ref="AQ20:AX20"/>
    <mergeCell ref="AI20:AP20"/>
    <mergeCell ref="AA21:AH21"/>
    <mergeCell ref="S21:Z21"/>
    <mergeCell ref="AI15:AP15"/>
    <mergeCell ref="K17:R17"/>
    <mergeCell ref="AA22:AH22"/>
    <mergeCell ref="AI25:AP25"/>
    <mergeCell ref="C21:H21"/>
    <mergeCell ref="K21:R21"/>
    <mergeCell ref="C19:H19"/>
    <mergeCell ref="K19:R19"/>
    <mergeCell ref="C20:H20"/>
    <mergeCell ref="K20:R20"/>
    <mergeCell ref="C18:H18"/>
    <mergeCell ref="K18:R18"/>
    <mergeCell ref="S18:Z18"/>
    <mergeCell ref="AA18:AH18"/>
    <mergeCell ref="AI16:AP16"/>
    <mergeCell ref="AQ16:AX16"/>
    <mergeCell ref="A7:H7"/>
    <mergeCell ref="S7:V7"/>
    <mergeCell ref="AU8:AX8"/>
    <mergeCell ref="AM9:AP9"/>
    <mergeCell ref="AQ9:AT9"/>
    <mergeCell ref="AU9:AX9"/>
    <mergeCell ref="AI8:AL8"/>
    <mergeCell ref="W7:Z7"/>
    <mergeCell ref="I7:N7"/>
    <mergeCell ref="O7:R7"/>
    <mergeCell ref="A9:H9"/>
    <mergeCell ref="I9:N9"/>
    <mergeCell ref="A8:H8"/>
    <mergeCell ref="I8:N8"/>
    <mergeCell ref="AA7:AD7"/>
    <mergeCell ref="AE7:AH7"/>
    <mergeCell ref="O8:R8"/>
    <mergeCell ref="S8:V8"/>
    <mergeCell ref="AE8:AH8"/>
    <mergeCell ref="W8:Z8"/>
    <mergeCell ref="AU5:AX5"/>
    <mergeCell ref="AA9:AD9"/>
    <mergeCell ref="AE9:AH9"/>
    <mergeCell ref="A6:H6"/>
    <mergeCell ref="I6:N6"/>
    <mergeCell ref="O6:R6"/>
    <mergeCell ref="S6:V6"/>
    <mergeCell ref="AE6:AH6"/>
    <mergeCell ref="O9:R9"/>
    <mergeCell ref="S9:V9"/>
    <mergeCell ref="AM8:AP8"/>
    <mergeCell ref="AQ8:AT8"/>
    <mergeCell ref="AQ32:AX32"/>
    <mergeCell ref="AI6:AL6"/>
    <mergeCell ref="W6:Z6"/>
    <mergeCell ref="AA6:AD6"/>
    <mergeCell ref="AA8:AD8"/>
    <mergeCell ref="AQ17:AX17"/>
    <mergeCell ref="AI18:AP18"/>
    <mergeCell ref="AQ18:AX18"/>
    <mergeCell ref="AI5:AL5"/>
    <mergeCell ref="AM5:AP5"/>
    <mergeCell ref="AQ5:AT5"/>
    <mergeCell ref="AQ33:AX33"/>
    <mergeCell ref="AM6:AP6"/>
    <mergeCell ref="AQ6:AT6"/>
    <mergeCell ref="AU6:AX6"/>
    <mergeCell ref="AM7:AP7"/>
    <mergeCell ref="AI21:AP21"/>
    <mergeCell ref="AQ7:AT7"/>
    <mergeCell ref="O5:R5"/>
    <mergeCell ref="S5:V5"/>
    <mergeCell ref="K32:R32"/>
    <mergeCell ref="W5:Z5"/>
    <mergeCell ref="AA5:AD5"/>
    <mergeCell ref="AE5:AH5"/>
    <mergeCell ref="AA15:AH15"/>
    <mergeCell ref="S19:Z19"/>
    <mergeCell ref="AA19:AH19"/>
    <mergeCell ref="S20:Z20"/>
    <mergeCell ref="AI9:AL9"/>
    <mergeCell ref="W9:Z9"/>
    <mergeCell ref="AU7:AX7"/>
    <mergeCell ref="AI7:AL7"/>
    <mergeCell ref="A1:AX1"/>
    <mergeCell ref="A4:H5"/>
    <mergeCell ref="I4:N5"/>
    <mergeCell ref="O4:Z4"/>
    <mergeCell ref="AA4:AL4"/>
    <mergeCell ref="AM4:AX4"/>
    <mergeCell ref="S17:Z17"/>
    <mergeCell ref="AA17:AH17"/>
    <mergeCell ref="B15:I15"/>
    <mergeCell ref="A10:H10"/>
    <mergeCell ref="C16:H16"/>
    <mergeCell ref="K16:R16"/>
    <mergeCell ref="S16:Z16"/>
    <mergeCell ref="AA16:AH16"/>
    <mergeCell ref="S15:Z15"/>
    <mergeCell ref="S10:V10"/>
    <mergeCell ref="K15:R15"/>
    <mergeCell ref="W10:Z10"/>
    <mergeCell ref="I10:N10"/>
    <mergeCell ref="O10:R10"/>
  </mergeCells>
  <printOptions/>
  <pageMargins left="0.7874015748031497" right="0" top="0.7874015748031497" bottom="0.1968503937007874" header="0.3937007874015748" footer="0.1968503937007874"/>
  <pageSetup firstPageNumber="169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A1">
      <selection activeCell="B2" sqref="B2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8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70" t="s">
        <v>381</v>
      </c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71" t="s">
        <v>380</v>
      </c>
      <c r="D3" s="88"/>
      <c r="F3" s="44"/>
      <c r="G3" s="87"/>
      <c r="H3" s="87"/>
      <c r="L3" s="44"/>
      <c r="M3" s="44"/>
      <c r="N3" s="44"/>
      <c r="O3" s="44"/>
      <c r="AX3" s="15"/>
    </row>
    <row r="4" spans="1:59" ht="18" customHeight="1">
      <c r="A4" s="156"/>
      <c r="B4" s="344" t="s">
        <v>243</v>
      </c>
      <c r="C4" s="344"/>
      <c r="D4" s="344"/>
      <c r="E4" s="344"/>
      <c r="F4" s="344"/>
      <c r="G4" s="344"/>
      <c r="H4" s="155"/>
      <c r="I4" s="280" t="s">
        <v>379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1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8" customHeight="1">
      <c r="B5" s="342"/>
      <c r="C5" s="342"/>
      <c r="D5" s="342"/>
      <c r="E5" s="342"/>
      <c r="F5" s="342"/>
      <c r="G5" s="342"/>
      <c r="H5" s="58"/>
      <c r="I5" s="267" t="s">
        <v>74</v>
      </c>
      <c r="J5" s="267"/>
      <c r="K5" s="267"/>
      <c r="L5" s="267"/>
      <c r="M5" s="267"/>
      <c r="N5" s="267"/>
      <c r="O5" s="267"/>
      <c r="P5" s="267"/>
      <c r="Q5" s="267"/>
      <c r="R5" s="267" t="s">
        <v>92</v>
      </c>
      <c r="S5" s="267"/>
      <c r="T5" s="267"/>
      <c r="U5" s="267"/>
      <c r="V5" s="267"/>
      <c r="W5" s="267"/>
      <c r="X5" s="267" t="s">
        <v>91</v>
      </c>
      <c r="Y5" s="267"/>
      <c r="Z5" s="267"/>
      <c r="AA5" s="267"/>
      <c r="AB5" s="267"/>
      <c r="AC5" s="267"/>
      <c r="AD5" s="267" t="s">
        <v>7</v>
      </c>
      <c r="AE5" s="267"/>
      <c r="AF5" s="267"/>
      <c r="AG5" s="267"/>
      <c r="AH5" s="267"/>
      <c r="AI5" s="268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8" customHeight="1">
      <c r="A6" s="81"/>
      <c r="B6" s="345"/>
      <c r="C6" s="345"/>
      <c r="D6" s="345"/>
      <c r="E6" s="345"/>
      <c r="F6" s="345"/>
      <c r="G6" s="345"/>
      <c r="H6" s="56"/>
      <c r="I6" s="267" t="s">
        <v>35</v>
      </c>
      <c r="J6" s="267"/>
      <c r="K6" s="267"/>
      <c r="L6" s="267" t="s">
        <v>4</v>
      </c>
      <c r="M6" s="267"/>
      <c r="N6" s="267"/>
      <c r="O6" s="267" t="s">
        <v>5</v>
      </c>
      <c r="P6" s="267"/>
      <c r="Q6" s="267"/>
      <c r="R6" s="267" t="s">
        <v>4</v>
      </c>
      <c r="S6" s="267"/>
      <c r="T6" s="267"/>
      <c r="U6" s="267" t="s">
        <v>5</v>
      </c>
      <c r="V6" s="267"/>
      <c r="W6" s="267"/>
      <c r="X6" s="267" t="s">
        <v>4</v>
      </c>
      <c r="Y6" s="267"/>
      <c r="Z6" s="267"/>
      <c r="AA6" s="267" t="s">
        <v>5</v>
      </c>
      <c r="AB6" s="267"/>
      <c r="AC6" s="267"/>
      <c r="AD6" s="267" t="s">
        <v>4</v>
      </c>
      <c r="AE6" s="267"/>
      <c r="AF6" s="267"/>
      <c r="AG6" s="267" t="s">
        <v>5</v>
      </c>
      <c r="AH6" s="267"/>
      <c r="AI6" s="268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43" t="s">
        <v>74</v>
      </c>
      <c r="C7" s="343"/>
      <c r="D7" s="343"/>
      <c r="E7" s="343"/>
      <c r="F7" s="343"/>
      <c r="G7" s="343"/>
      <c r="H7" s="58"/>
      <c r="I7" s="341">
        <f>SUM(I9:I31)</f>
        <v>6695</v>
      </c>
      <c r="J7" s="341"/>
      <c r="K7" s="341"/>
      <c r="L7" s="341">
        <f>SUM(L9:L31)</f>
        <v>3489</v>
      </c>
      <c r="M7" s="341"/>
      <c r="N7" s="341"/>
      <c r="O7" s="341">
        <f>SUM(O9:O31)</f>
        <v>3206</v>
      </c>
      <c r="P7" s="341"/>
      <c r="Q7" s="341"/>
      <c r="R7" s="341">
        <f>SUM(R9:R31)</f>
        <v>607</v>
      </c>
      <c r="S7" s="341"/>
      <c r="T7" s="341"/>
      <c r="U7" s="341">
        <f>SUM(U9:U31)</f>
        <v>536</v>
      </c>
      <c r="V7" s="341"/>
      <c r="W7" s="341"/>
      <c r="X7" s="341">
        <f>SUM(X9:X31)</f>
        <v>529</v>
      </c>
      <c r="Y7" s="341"/>
      <c r="Z7" s="341"/>
      <c r="AA7" s="341">
        <f>SUM(AA9:AA31)</f>
        <v>540</v>
      </c>
      <c r="AB7" s="341"/>
      <c r="AC7" s="341"/>
      <c r="AD7" s="341">
        <f>SUM(AD9:AD31)</f>
        <v>564</v>
      </c>
      <c r="AE7" s="341"/>
      <c r="AF7" s="341"/>
      <c r="AG7" s="341">
        <f>SUM(AG9:AG31)</f>
        <v>515</v>
      </c>
      <c r="AH7" s="341"/>
      <c r="AI7" s="341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8" customHeight="1">
      <c r="B8" s="9"/>
      <c r="E8" s="9"/>
      <c r="H8" s="58"/>
      <c r="I8" s="16"/>
      <c r="J8" s="22"/>
      <c r="K8" s="22"/>
      <c r="L8" s="16"/>
      <c r="M8" s="22"/>
      <c r="N8" s="22"/>
      <c r="O8" s="16"/>
      <c r="P8" s="16"/>
      <c r="Q8" s="22"/>
      <c r="R8" s="16"/>
      <c r="S8" s="22"/>
      <c r="T8" s="22"/>
      <c r="U8" s="16"/>
      <c r="V8" s="22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286" t="s">
        <v>378</v>
      </c>
      <c r="C9" s="286"/>
      <c r="D9" s="286"/>
      <c r="E9" s="342" t="s">
        <v>377</v>
      </c>
      <c r="F9" s="342"/>
      <c r="G9" s="342"/>
      <c r="H9" s="58"/>
      <c r="I9" s="263">
        <f>SUM(L9:Q9)</f>
        <v>256</v>
      </c>
      <c r="J9" s="263"/>
      <c r="K9" s="263"/>
      <c r="L9" s="263">
        <v>142</v>
      </c>
      <c r="M9" s="263"/>
      <c r="N9" s="263"/>
      <c r="O9" s="263">
        <v>114</v>
      </c>
      <c r="P9" s="263"/>
      <c r="Q9" s="263"/>
      <c r="R9" s="263">
        <v>31</v>
      </c>
      <c r="S9" s="263"/>
      <c r="T9" s="263"/>
      <c r="U9" s="263">
        <v>14</v>
      </c>
      <c r="V9" s="263"/>
      <c r="W9" s="263"/>
      <c r="X9" s="263">
        <v>34</v>
      </c>
      <c r="Y9" s="263"/>
      <c r="Z9" s="263"/>
      <c r="AA9" s="263">
        <v>15</v>
      </c>
      <c r="AB9" s="263"/>
      <c r="AC9" s="263"/>
      <c r="AD9" s="263">
        <v>24</v>
      </c>
      <c r="AE9" s="263"/>
      <c r="AF9" s="263"/>
      <c r="AG9" s="263">
        <v>26</v>
      </c>
      <c r="AH9" s="263"/>
      <c r="AI9" s="263"/>
      <c r="AJ9" s="4"/>
      <c r="AK9" s="9"/>
    </row>
    <row r="10" spans="2:37" ht="18" customHeight="1">
      <c r="B10" s="286" t="s">
        <v>26</v>
      </c>
      <c r="C10" s="286"/>
      <c r="D10" s="286"/>
      <c r="F10" s="9" t="s">
        <v>17</v>
      </c>
      <c r="G10" s="27"/>
      <c r="H10" s="58"/>
      <c r="I10" s="263">
        <f>SUM(L10:Q10)</f>
        <v>230</v>
      </c>
      <c r="J10" s="263"/>
      <c r="K10" s="263"/>
      <c r="L10" s="263">
        <v>118</v>
      </c>
      <c r="M10" s="263"/>
      <c r="N10" s="263"/>
      <c r="O10" s="263">
        <v>112</v>
      </c>
      <c r="P10" s="263"/>
      <c r="Q10" s="263"/>
      <c r="R10" s="263">
        <v>24</v>
      </c>
      <c r="S10" s="263"/>
      <c r="T10" s="263"/>
      <c r="U10" s="263">
        <v>27</v>
      </c>
      <c r="V10" s="263"/>
      <c r="W10" s="263"/>
      <c r="X10" s="263">
        <v>14</v>
      </c>
      <c r="Y10" s="263"/>
      <c r="Z10" s="263"/>
      <c r="AA10" s="263">
        <v>17</v>
      </c>
      <c r="AB10" s="263"/>
      <c r="AC10" s="263"/>
      <c r="AD10" s="263">
        <v>18</v>
      </c>
      <c r="AE10" s="263"/>
      <c r="AF10" s="263"/>
      <c r="AG10" s="263">
        <v>13</v>
      </c>
      <c r="AH10" s="263"/>
      <c r="AI10" s="263"/>
      <c r="AJ10" s="12"/>
      <c r="AK10" s="12"/>
    </row>
    <row r="11" spans="2:37" ht="18" customHeight="1">
      <c r="B11" s="286" t="s">
        <v>376</v>
      </c>
      <c r="C11" s="286"/>
      <c r="D11" s="286"/>
      <c r="F11" s="9" t="s">
        <v>17</v>
      </c>
      <c r="G11" s="27"/>
      <c r="H11" s="58"/>
      <c r="I11" s="263">
        <f>SUM(L11:Q11)</f>
        <v>145</v>
      </c>
      <c r="J11" s="263"/>
      <c r="K11" s="263"/>
      <c r="L11" s="263">
        <v>67</v>
      </c>
      <c r="M11" s="263"/>
      <c r="N11" s="263"/>
      <c r="O11" s="263">
        <v>78</v>
      </c>
      <c r="P11" s="263"/>
      <c r="Q11" s="263"/>
      <c r="R11" s="263">
        <v>14</v>
      </c>
      <c r="S11" s="263"/>
      <c r="T11" s="263"/>
      <c r="U11" s="263">
        <v>15</v>
      </c>
      <c r="V11" s="263"/>
      <c r="W11" s="263"/>
      <c r="X11" s="263">
        <v>17</v>
      </c>
      <c r="Y11" s="263"/>
      <c r="Z11" s="263"/>
      <c r="AA11" s="263">
        <v>9</v>
      </c>
      <c r="AB11" s="263"/>
      <c r="AC11" s="263"/>
      <c r="AD11" s="263">
        <v>12</v>
      </c>
      <c r="AE11" s="263"/>
      <c r="AF11" s="263"/>
      <c r="AG11" s="263">
        <v>20</v>
      </c>
      <c r="AH11" s="263"/>
      <c r="AI11" s="263"/>
      <c r="AJ11" s="12"/>
      <c r="AK11" s="12"/>
    </row>
    <row r="12" spans="2:37" ht="18" customHeight="1">
      <c r="B12" s="286" t="s">
        <v>375</v>
      </c>
      <c r="C12" s="286"/>
      <c r="D12" s="286"/>
      <c r="F12" s="9" t="s">
        <v>17</v>
      </c>
      <c r="G12" s="27"/>
      <c r="H12" s="58"/>
      <c r="I12" s="263">
        <f>SUM(L12:Q12)</f>
        <v>403</v>
      </c>
      <c r="J12" s="263"/>
      <c r="K12" s="263"/>
      <c r="L12" s="263">
        <v>210</v>
      </c>
      <c r="M12" s="263"/>
      <c r="N12" s="263"/>
      <c r="O12" s="263">
        <v>193</v>
      </c>
      <c r="P12" s="263"/>
      <c r="Q12" s="263"/>
      <c r="R12" s="263">
        <v>30</v>
      </c>
      <c r="S12" s="263"/>
      <c r="T12" s="263"/>
      <c r="U12" s="263">
        <v>31</v>
      </c>
      <c r="V12" s="263"/>
      <c r="W12" s="263"/>
      <c r="X12" s="263">
        <v>41</v>
      </c>
      <c r="Y12" s="263"/>
      <c r="Z12" s="263"/>
      <c r="AA12" s="263">
        <v>37</v>
      </c>
      <c r="AB12" s="263"/>
      <c r="AC12" s="263"/>
      <c r="AD12" s="263">
        <v>32</v>
      </c>
      <c r="AE12" s="263"/>
      <c r="AF12" s="263"/>
      <c r="AG12" s="263">
        <v>25</v>
      </c>
      <c r="AH12" s="263"/>
      <c r="AI12" s="263"/>
      <c r="AJ12" s="20"/>
      <c r="AK12" s="20"/>
    </row>
    <row r="13" spans="2:59" ht="18" customHeight="1">
      <c r="B13" s="286" t="s">
        <v>25</v>
      </c>
      <c r="C13" s="286"/>
      <c r="D13" s="286"/>
      <c r="F13" s="9" t="s">
        <v>17</v>
      </c>
      <c r="G13" s="27"/>
      <c r="H13" s="58"/>
      <c r="I13" s="263">
        <f>SUM(L13:Q13)</f>
        <v>300</v>
      </c>
      <c r="J13" s="263"/>
      <c r="K13" s="263"/>
      <c r="L13" s="263">
        <v>161</v>
      </c>
      <c r="M13" s="263"/>
      <c r="N13" s="263"/>
      <c r="O13" s="263">
        <v>139</v>
      </c>
      <c r="P13" s="263"/>
      <c r="Q13" s="263"/>
      <c r="R13" s="263">
        <v>23</v>
      </c>
      <c r="S13" s="263"/>
      <c r="T13" s="263"/>
      <c r="U13" s="263">
        <v>22</v>
      </c>
      <c r="V13" s="263"/>
      <c r="W13" s="263"/>
      <c r="X13" s="263">
        <v>28</v>
      </c>
      <c r="Y13" s="263"/>
      <c r="Z13" s="263"/>
      <c r="AA13" s="263">
        <v>27</v>
      </c>
      <c r="AB13" s="263"/>
      <c r="AC13" s="263"/>
      <c r="AD13" s="263">
        <v>26</v>
      </c>
      <c r="AE13" s="263"/>
      <c r="AF13" s="263"/>
      <c r="AG13" s="263">
        <v>13</v>
      </c>
      <c r="AH13" s="263"/>
      <c r="AI13" s="26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8" customHeight="1">
      <c r="B14" s="27"/>
      <c r="C14" s="77"/>
      <c r="D14" s="77"/>
      <c r="F14" s="9"/>
      <c r="G14" s="77"/>
      <c r="H14" s="58"/>
      <c r="I14" s="16"/>
      <c r="J14" s="22"/>
      <c r="K14" s="22"/>
      <c r="L14" s="16"/>
      <c r="M14" s="22"/>
      <c r="N14" s="22"/>
      <c r="O14" s="16"/>
      <c r="P14" s="16"/>
      <c r="Q14" s="22"/>
      <c r="R14" s="16"/>
      <c r="S14" s="22"/>
      <c r="T14" s="22"/>
      <c r="U14" s="16"/>
      <c r="V14" s="22"/>
      <c r="W14" s="16"/>
      <c r="X14" s="16"/>
      <c r="Y14" s="22"/>
      <c r="Z14" s="22"/>
      <c r="AA14" s="16"/>
      <c r="AB14" s="22"/>
      <c r="AC14" s="22"/>
      <c r="AD14" s="16"/>
      <c r="AE14" s="22"/>
      <c r="AF14" s="22"/>
      <c r="AG14" s="16"/>
      <c r="AH14" s="22"/>
      <c r="AI14" s="22"/>
    </row>
    <row r="15" spans="2:52" ht="18" customHeight="1">
      <c r="B15" s="286" t="s">
        <v>24</v>
      </c>
      <c r="C15" s="286"/>
      <c r="D15" s="286"/>
      <c r="F15" s="9" t="s">
        <v>17</v>
      </c>
      <c r="G15" s="27"/>
      <c r="H15" s="58"/>
      <c r="I15" s="263">
        <f>SUM(L15:Q15)</f>
        <v>326</v>
      </c>
      <c r="J15" s="263"/>
      <c r="K15" s="263"/>
      <c r="L15" s="263">
        <v>187</v>
      </c>
      <c r="M15" s="263"/>
      <c r="N15" s="263"/>
      <c r="O15" s="263">
        <v>139</v>
      </c>
      <c r="P15" s="263"/>
      <c r="Q15" s="263"/>
      <c r="R15" s="263">
        <v>26</v>
      </c>
      <c r="S15" s="263"/>
      <c r="T15" s="263"/>
      <c r="U15" s="263">
        <v>27</v>
      </c>
      <c r="V15" s="263"/>
      <c r="W15" s="263"/>
      <c r="X15" s="263">
        <v>34</v>
      </c>
      <c r="Y15" s="263"/>
      <c r="Z15" s="263"/>
      <c r="AA15" s="263">
        <v>21</v>
      </c>
      <c r="AB15" s="263"/>
      <c r="AC15" s="263"/>
      <c r="AD15" s="263">
        <v>35</v>
      </c>
      <c r="AE15" s="263"/>
      <c r="AF15" s="263"/>
      <c r="AG15" s="263">
        <v>29</v>
      </c>
      <c r="AH15" s="263"/>
      <c r="AI15" s="263"/>
      <c r="AZ15" s="15"/>
    </row>
    <row r="16" spans="2:59" ht="18" customHeight="1">
      <c r="B16" s="286" t="s">
        <v>260</v>
      </c>
      <c r="C16" s="286"/>
      <c r="D16" s="286"/>
      <c r="F16" s="9" t="s">
        <v>17</v>
      </c>
      <c r="G16" s="27"/>
      <c r="H16" s="58"/>
      <c r="I16" s="263">
        <f>SUM(L16:Q16)</f>
        <v>379</v>
      </c>
      <c r="J16" s="263"/>
      <c r="K16" s="263"/>
      <c r="L16" s="263">
        <v>188</v>
      </c>
      <c r="M16" s="263"/>
      <c r="N16" s="263"/>
      <c r="O16" s="263">
        <v>191</v>
      </c>
      <c r="P16" s="263"/>
      <c r="Q16" s="263"/>
      <c r="R16" s="263">
        <v>47</v>
      </c>
      <c r="S16" s="263"/>
      <c r="T16" s="263"/>
      <c r="U16" s="263">
        <v>40</v>
      </c>
      <c r="V16" s="263"/>
      <c r="W16" s="263"/>
      <c r="X16" s="263">
        <v>28</v>
      </c>
      <c r="Y16" s="263"/>
      <c r="Z16" s="263"/>
      <c r="AA16" s="263">
        <v>30</v>
      </c>
      <c r="AB16" s="263"/>
      <c r="AC16" s="263"/>
      <c r="AD16" s="263">
        <v>25</v>
      </c>
      <c r="AE16" s="263"/>
      <c r="AF16" s="263"/>
      <c r="AG16" s="263">
        <v>23</v>
      </c>
      <c r="AH16" s="263"/>
      <c r="AI16" s="263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286" t="s">
        <v>374</v>
      </c>
      <c r="C17" s="286"/>
      <c r="D17" s="286"/>
      <c r="E17" s="9"/>
      <c r="F17" s="9" t="s">
        <v>17</v>
      </c>
      <c r="G17" s="27"/>
      <c r="H17" s="58"/>
      <c r="I17" s="263">
        <f>SUM(L17:Q17)</f>
        <v>230</v>
      </c>
      <c r="J17" s="263"/>
      <c r="K17" s="263"/>
      <c r="L17" s="263">
        <v>117</v>
      </c>
      <c r="M17" s="263"/>
      <c r="N17" s="263"/>
      <c r="O17" s="263">
        <v>113</v>
      </c>
      <c r="P17" s="263"/>
      <c r="Q17" s="263"/>
      <c r="R17" s="263">
        <v>19</v>
      </c>
      <c r="S17" s="263"/>
      <c r="T17" s="263"/>
      <c r="U17" s="263">
        <v>15</v>
      </c>
      <c r="V17" s="263"/>
      <c r="W17" s="263"/>
      <c r="X17" s="263">
        <v>15</v>
      </c>
      <c r="Y17" s="263"/>
      <c r="Z17" s="263"/>
      <c r="AA17" s="263">
        <v>23</v>
      </c>
      <c r="AB17" s="263"/>
      <c r="AC17" s="263"/>
      <c r="AD17" s="263">
        <v>18</v>
      </c>
      <c r="AE17" s="263"/>
      <c r="AF17" s="263"/>
      <c r="AG17" s="263">
        <v>22</v>
      </c>
      <c r="AH17" s="263"/>
      <c r="AI17" s="263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286" t="s">
        <v>373</v>
      </c>
      <c r="C18" s="286"/>
      <c r="D18" s="286"/>
      <c r="F18" s="9" t="s">
        <v>17</v>
      </c>
      <c r="G18" s="27"/>
      <c r="H18" s="58"/>
      <c r="I18" s="263">
        <f>SUM(L18:Q18)</f>
        <v>275</v>
      </c>
      <c r="J18" s="263"/>
      <c r="K18" s="263"/>
      <c r="L18" s="263">
        <v>135</v>
      </c>
      <c r="M18" s="263"/>
      <c r="N18" s="263"/>
      <c r="O18" s="263">
        <v>140</v>
      </c>
      <c r="P18" s="263"/>
      <c r="Q18" s="263"/>
      <c r="R18" s="263">
        <v>29</v>
      </c>
      <c r="S18" s="263"/>
      <c r="T18" s="263"/>
      <c r="U18" s="263">
        <v>20</v>
      </c>
      <c r="V18" s="263"/>
      <c r="W18" s="263"/>
      <c r="X18" s="263">
        <v>15</v>
      </c>
      <c r="Y18" s="263"/>
      <c r="Z18" s="263"/>
      <c r="AA18" s="263">
        <v>31</v>
      </c>
      <c r="AB18" s="263"/>
      <c r="AC18" s="263"/>
      <c r="AD18" s="263">
        <v>21</v>
      </c>
      <c r="AE18" s="263"/>
      <c r="AF18" s="263"/>
      <c r="AG18" s="263">
        <v>23</v>
      </c>
      <c r="AH18" s="263"/>
      <c r="AI18" s="263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286" t="s">
        <v>372</v>
      </c>
      <c r="C19" s="286"/>
      <c r="D19" s="286"/>
      <c r="F19" s="9" t="s">
        <v>17</v>
      </c>
      <c r="G19" s="27"/>
      <c r="H19" s="58"/>
      <c r="I19" s="263">
        <f>SUM(L19:Q19)</f>
        <v>603</v>
      </c>
      <c r="J19" s="263"/>
      <c r="K19" s="263"/>
      <c r="L19" s="263">
        <v>291</v>
      </c>
      <c r="M19" s="263"/>
      <c r="N19" s="263"/>
      <c r="O19" s="263">
        <v>312</v>
      </c>
      <c r="P19" s="263"/>
      <c r="Q19" s="263"/>
      <c r="R19" s="263">
        <v>50</v>
      </c>
      <c r="S19" s="263"/>
      <c r="T19" s="263"/>
      <c r="U19" s="263">
        <v>42</v>
      </c>
      <c r="V19" s="263"/>
      <c r="W19" s="263"/>
      <c r="X19" s="263">
        <v>50</v>
      </c>
      <c r="Y19" s="263"/>
      <c r="Z19" s="263"/>
      <c r="AA19" s="263">
        <v>53</v>
      </c>
      <c r="AB19" s="263"/>
      <c r="AC19" s="263"/>
      <c r="AD19" s="263">
        <v>43</v>
      </c>
      <c r="AE19" s="263"/>
      <c r="AF19" s="263"/>
      <c r="AG19" s="263">
        <v>52</v>
      </c>
      <c r="AH19" s="263"/>
      <c r="AI19" s="263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8" customHeight="1">
      <c r="B20" s="27"/>
      <c r="C20" s="77"/>
      <c r="D20" s="77"/>
      <c r="F20" s="9"/>
      <c r="G20" s="77"/>
      <c r="H20" s="58"/>
      <c r="I20" s="16"/>
      <c r="J20" s="22"/>
      <c r="K20" s="22"/>
      <c r="L20" s="16"/>
      <c r="M20" s="22"/>
      <c r="N20" s="22"/>
      <c r="O20" s="16"/>
      <c r="P20" s="16"/>
      <c r="Q20" s="22"/>
      <c r="R20" s="16"/>
      <c r="S20" s="22"/>
      <c r="T20" s="22"/>
      <c r="U20" s="16"/>
      <c r="V20" s="2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286" t="s">
        <v>371</v>
      </c>
      <c r="C21" s="286"/>
      <c r="D21" s="286"/>
      <c r="F21" s="9" t="s">
        <v>17</v>
      </c>
      <c r="G21" s="27"/>
      <c r="H21" s="58"/>
      <c r="I21" s="263">
        <f>SUM(L21:Q21)</f>
        <v>134</v>
      </c>
      <c r="J21" s="263"/>
      <c r="K21" s="263"/>
      <c r="L21" s="263">
        <v>65</v>
      </c>
      <c r="M21" s="263"/>
      <c r="N21" s="263"/>
      <c r="O21" s="263">
        <v>69</v>
      </c>
      <c r="P21" s="263"/>
      <c r="Q21" s="263"/>
      <c r="R21" s="263">
        <v>17</v>
      </c>
      <c r="S21" s="263"/>
      <c r="T21" s="263"/>
      <c r="U21" s="263">
        <v>11</v>
      </c>
      <c r="V21" s="263"/>
      <c r="W21" s="263"/>
      <c r="X21" s="263">
        <v>13</v>
      </c>
      <c r="Y21" s="263"/>
      <c r="Z21" s="263"/>
      <c r="AA21" s="263">
        <v>10</v>
      </c>
      <c r="AB21" s="263"/>
      <c r="AC21" s="263"/>
      <c r="AD21" s="263">
        <v>7</v>
      </c>
      <c r="AE21" s="263"/>
      <c r="AF21" s="263"/>
      <c r="AG21" s="263">
        <v>11</v>
      </c>
      <c r="AH21" s="263"/>
      <c r="AI21" s="263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286" t="s">
        <v>18</v>
      </c>
      <c r="C22" s="286"/>
      <c r="D22" s="286"/>
      <c r="F22" s="9" t="s">
        <v>17</v>
      </c>
      <c r="G22" s="27"/>
      <c r="H22" s="58"/>
      <c r="I22" s="263">
        <f>SUM(L22:Q22)</f>
        <v>235</v>
      </c>
      <c r="J22" s="263"/>
      <c r="K22" s="263"/>
      <c r="L22" s="263">
        <v>110</v>
      </c>
      <c r="M22" s="263"/>
      <c r="N22" s="263"/>
      <c r="O22" s="263">
        <v>125</v>
      </c>
      <c r="P22" s="263"/>
      <c r="Q22" s="263"/>
      <c r="R22" s="263">
        <v>18</v>
      </c>
      <c r="S22" s="263"/>
      <c r="T22" s="263"/>
      <c r="U22" s="263">
        <v>18</v>
      </c>
      <c r="V22" s="263"/>
      <c r="W22" s="263"/>
      <c r="X22" s="263">
        <v>16</v>
      </c>
      <c r="Y22" s="263"/>
      <c r="Z22" s="263"/>
      <c r="AA22" s="263">
        <v>25</v>
      </c>
      <c r="AB22" s="263"/>
      <c r="AC22" s="263"/>
      <c r="AD22" s="263">
        <v>21</v>
      </c>
      <c r="AE22" s="263"/>
      <c r="AF22" s="263"/>
      <c r="AG22" s="263">
        <v>20</v>
      </c>
      <c r="AH22" s="263"/>
      <c r="AI22" s="263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286" t="s">
        <v>370</v>
      </c>
      <c r="C23" s="286"/>
      <c r="D23" s="286"/>
      <c r="F23" s="9" t="s">
        <v>17</v>
      </c>
      <c r="G23" s="27"/>
      <c r="H23" s="58"/>
      <c r="I23" s="263">
        <f>SUM(L23:Q23)</f>
        <v>777</v>
      </c>
      <c r="J23" s="263"/>
      <c r="K23" s="263"/>
      <c r="L23" s="263">
        <v>421</v>
      </c>
      <c r="M23" s="263"/>
      <c r="N23" s="263"/>
      <c r="O23" s="263">
        <v>356</v>
      </c>
      <c r="P23" s="263"/>
      <c r="Q23" s="263"/>
      <c r="R23" s="263">
        <v>54</v>
      </c>
      <c r="S23" s="263"/>
      <c r="T23" s="263"/>
      <c r="U23" s="263">
        <v>51</v>
      </c>
      <c r="V23" s="263"/>
      <c r="W23" s="263"/>
      <c r="X23" s="263">
        <v>65</v>
      </c>
      <c r="Y23" s="263"/>
      <c r="Z23" s="263"/>
      <c r="AA23" s="263">
        <v>56</v>
      </c>
      <c r="AB23" s="263"/>
      <c r="AC23" s="263"/>
      <c r="AD23" s="263">
        <v>61</v>
      </c>
      <c r="AE23" s="263"/>
      <c r="AF23" s="263"/>
      <c r="AG23" s="263">
        <v>66</v>
      </c>
      <c r="AH23" s="263"/>
      <c r="AI23" s="263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286" t="s">
        <v>23</v>
      </c>
      <c r="C24" s="286"/>
      <c r="D24" s="286"/>
      <c r="F24" s="9" t="s">
        <v>17</v>
      </c>
      <c r="G24" s="27"/>
      <c r="H24" s="58"/>
      <c r="I24" s="263">
        <f>SUM(L24:Q24)</f>
        <v>202</v>
      </c>
      <c r="J24" s="263"/>
      <c r="K24" s="263"/>
      <c r="L24" s="263">
        <v>107</v>
      </c>
      <c r="M24" s="263"/>
      <c r="N24" s="263"/>
      <c r="O24" s="263">
        <v>95</v>
      </c>
      <c r="P24" s="263"/>
      <c r="Q24" s="263"/>
      <c r="R24" s="263">
        <v>13</v>
      </c>
      <c r="S24" s="263"/>
      <c r="T24" s="263"/>
      <c r="U24" s="263">
        <v>20</v>
      </c>
      <c r="V24" s="263"/>
      <c r="W24" s="263"/>
      <c r="X24" s="263">
        <v>16</v>
      </c>
      <c r="Y24" s="263"/>
      <c r="Z24" s="263"/>
      <c r="AA24" s="263">
        <v>14</v>
      </c>
      <c r="AB24" s="263"/>
      <c r="AC24" s="263"/>
      <c r="AD24" s="263">
        <v>20</v>
      </c>
      <c r="AE24" s="263"/>
      <c r="AF24" s="263"/>
      <c r="AG24" s="263">
        <v>15</v>
      </c>
      <c r="AH24" s="263"/>
      <c r="AI24" s="263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2:37" ht="18" customHeight="1">
      <c r="B25" s="286" t="s">
        <v>20</v>
      </c>
      <c r="C25" s="286"/>
      <c r="D25" s="286"/>
      <c r="F25" s="9" t="s">
        <v>17</v>
      </c>
      <c r="G25" s="27"/>
      <c r="H25" s="58"/>
      <c r="I25" s="263">
        <f>SUM(L25:Q25)</f>
        <v>645</v>
      </c>
      <c r="J25" s="263"/>
      <c r="K25" s="263"/>
      <c r="L25" s="263">
        <v>344</v>
      </c>
      <c r="M25" s="263"/>
      <c r="N25" s="263"/>
      <c r="O25" s="263">
        <v>301</v>
      </c>
      <c r="P25" s="263"/>
      <c r="Q25" s="263"/>
      <c r="R25" s="263">
        <v>66</v>
      </c>
      <c r="S25" s="263"/>
      <c r="T25" s="263"/>
      <c r="U25" s="263">
        <v>53</v>
      </c>
      <c r="V25" s="263"/>
      <c r="W25" s="263"/>
      <c r="X25" s="263">
        <v>39</v>
      </c>
      <c r="Y25" s="263"/>
      <c r="Z25" s="263"/>
      <c r="AA25" s="263">
        <v>49</v>
      </c>
      <c r="AB25" s="263"/>
      <c r="AC25" s="263"/>
      <c r="AD25" s="263">
        <v>42</v>
      </c>
      <c r="AE25" s="263"/>
      <c r="AF25" s="263"/>
      <c r="AG25" s="263">
        <v>44</v>
      </c>
      <c r="AH25" s="263"/>
      <c r="AI25" s="263"/>
      <c r="AJ25" s="12"/>
      <c r="AK25" s="12"/>
    </row>
    <row r="26" spans="2:37" ht="18" customHeight="1">
      <c r="B26" s="27"/>
      <c r="C26" s="77"/>
      <c r="D26" s="77"/>
      <c r="F26" s="9"/>
      <c r="G26" s="77"/>
      <c r="H26" s="58"/>
      <c r="I26" s="16"/>
      <c r="J26" s="22"/>
      <c r="K26" s="22"/>
      <c r="L26" s="16"/>
      <c r="M26" s="22"/>
      <c r="N26" s="22"/>
      <c r="O26" s="16"/>
      <c r="P26" s="16"/>
      <c r="Q26" s="22"/>
      <c r="R26" s="16"/>
      <c r="S26" s="22"/>
      <c r="T26" s="22"/>
      <c r="U26" s="16"/>
      <c r="V26" s="22"/>
      <c r="W26" s="4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4"/>
      <c r="AK26" s="14"/>
    </row>
    <row r="27" spans="2:50" ht="18" customHeight="1">
      <c r="B27" s="286" t="s">
        <v>369</v>
      </c>
      <c r="C27" s="286"/>
      <c r="D27" s="286"/>
      <c r="F27" s="9" t="s">
        <v>17</v>
      </c>
      <c r="G27" s="27"/>
      <c r="H27" s="58"/>
      <c r="I27" s="266">
        <f>SUM(L27:Q27)</f>
        <v>201</v>
      </c>
      <c r="J27" s="263"/>
      <c r="K27" s="263"/>
      <c r="L27" s="263">
        <v>102</v>
      </c>
      <c r="M27" s="263"/>
      <c r="N27" s="263"/>
      <c r="O27" s="263">
        <v>99</v>
      </c>
      <c r="P27" s="263"/>
      <c r="Q27" s="263"/>
      <c r="R27" s="263">
        <v>19</v>
      </c>
      <c r="S27" s="263"/>
      <c r="T27" s="263"/>
      <c r="U27" s="263">
        <v>18</v>
      </c>
      <c r="V27" s="263"/>
      <c r="W27" s="263"/>
      <c r="X27" s="263">
        <v>10</v>
      </c>
      <c r="Y27" s="263"/>
      <c r="Z27" s="263"/>
      <c r="AA27" s="263">
        <v>21</v>
      </c>
      <c r="AB27" s="263"/>
      <c r="AC27" s="263"/>
      <c r="AD27" s="263">
        <v>14</v>
      </c>
      <c r="AE27" s="263"/>
      <c r="AF27" s="263"/>
      <c r="AG27" s="263">
        <v>11</v>
      </c>
      <c r="AH27" s="263"/>
      <c r="AI27" s="263"/>
      <c r="AJ27" s="4"/>
      <c r="AK27" s="4"/>
      <c r="AX27" s="15"/>
    </row>
    <row r="28" spans="2:59" ht="18" customHeight="1">
      <c r="B28" s="286" t="s">
        <v>368</v>
      </c>
      <c r="C28" s="286"/>
      <c r="D28" s="286"/>
      <c r="F28" s="9" t="s">
        <v>17</v>
      </c>
      <c r="G28" s="27"/>
      <c r="H28" s="58"/>
      <c r="I28" s="266">
        <f>SUM(L28:Q28)</f>
        <v>541</v>
      </c>
      <c r="J28" s="263"/>
      <c r="K28" s="263"/>
      <c r="L28" s="263">
        <v>276</v>
      </c>
      <c r="M28" s="263"/>
      <c r="N28" s="263"/>
      <c r="O28" s="263">
        <v>265</v>
      </c>
      <c r="P28" s="263"/>
      <c r="Q28" s="263"/>
      <c r="R28" s="263">
        <v>46</v>
      </c>
      <c r="S28" s="263"/>
      <c r="T28" s="263"/>
      <c r="U28" s="263">
        <v>41</v>
      </c>
      <c r="V28" s="263"/>
      <c r="W28" s="263"/>
      <c r="X28" s="263">
        <v>38</v>
      </c>
      <c r="Y28" s="263"/>
      <c r="Z28" s="263"/>
      <c r="AA28" s="263">
        <v>37</v>
      </c>
      <c r="AB28" s="263"/>
      <c r="AC28" s="263"/>
      <c r="AD28" s="263">
        <v>55</v>
      </c>
      <c r="AE28" s="263"/>
      <c r="AF28" s="263"/>
      <c r="AG28" s="263">
        <v>41</v>
      </c>
      <c r="AH28" s="263"/>
      <c r="AI28" s="263"/>
      <c r="AJ28" s="9"/>
      <c r="AK28" s="9"/>
      <c r="AL28" s="9"/>
      <c r="AM28" s="9"/>
      <c r="AN28" s="9"/>
      <c r="AO28" s="9"/>
      <c r="AP28" s="9"/>
      <c r="AQ28" s="9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</row>
    <row r="29" spans="2:59" ht="18" customHeight="1">
      <c r="B29" s="286" t="s">
        <v>367</v>
      </c>
      <c r="C29" s="286"/>
      <c r="D29" s="286"/>
      <c r="F29" s="9" t="s">
        <v>17</v>
      </c>
      <c r="G29" s="27"/>
      <c r="H29" s="58"/>
      <c r="I29" s="266">
        <f>SUM(L29:Q29)</f>
        <v>200</v>
      </c>
      <c r="J29" s="263"/>
      <c r="K29" s="263"/>
      <c r="L29" s="263">
        <v>110</v>
      </c>
      <c r="M29" s="263"/>
      <c r="N29" s="263"/>
      <c r="O29" s="263">
        <v>90</v>
      </c>
      <c r="P29" s="263"/>
      <c r="Q29" s="263"/>
      <c r="R29" s="263">
        <v>21</v>
      </c>
      <c r="S29" s="263"/>
      <c r="T29" s="263"/>
      <c r="U29" s="263">
        <v>16</v>
      </c>
      <c r="V29" s="263"/>
      <c r="W29" s="263"/>
      <c r="X29" s="263">
        <v>14</v>
      </c>
      <c r="Y29" s="263"/>
      <c r="Z29" s="263"/>
      <c r="AA29" s="263">
        <v>16</v>
      </c>
      <c r="AB29" s="263"/>
      <c r="AC29" s="263"/>
      <c r="AD29" s="263">
        <v>18</v>
      </c>
      <c r="AE29" s="263"/>
      <c r="AF29" s="263"/>
      <c r="AG29" s="263">
        <v>20</v>
      </c>
      <c r="AH29" s="263"/>
      <c r="AI29" s="263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84"/>
      <c r="AX29" s="184"/>
      <c r="AY29" s="184"/>
      <c r="AZ29" s="184"/>
      <c r="BA29" s="184"/>
      <c r="BB29" s="184"/>
      <c r="BC29" s="9"/>
      <c r="BD29" s="9"/>
      <c r="BE29" s="9"/>
      <c r="BF29" s="9"/>
      <c r="BG29" s="9"/>
    </row>
    <row r="30" spans="2:59" ht="18" customHeight="1">
      <c r="B30" s="286" t="s">
        <v>366</v>
      </c>
      <c r="C30" s="286"/>
      <c r="D30" s="286"/>
      <c r="F30" s="9" t="s">
        <v>17</v>
      </c>
      <c r="G30" s="27"/>
      <c r="H30" s="58"/>
      <c r="I30" s="266">
        <f>SUM(L30:Q30)</f>
        <v>186</v>
      </c>
      <c r="J30" s="263"/>
      <c r="K30" s="263"/>
      <c r="L30" s="263">
        <v>102</v>
      </c>
      <c r="M30" s="263"/>
      <c r="N30" s="263"/>
      <c r="O30" s="263">
        <v>84</v>
      </c>
      <c r="P30" s="263"/>
      <c r="Q30" s="263"/>
      <c r="R30" s="263">
        <v>23</v>
      </c>
      <c r="S30" s="263"/>
      <c r="T30" s="263"/>
      <c r="U30" s="263">
        <v>18</v>
      </c>
      <c r="V30" s="263"/>
      <c r="W30" s="263"/>
      <c r="X30" s="263">
        <v>11</v>
      </c>
      <c r="Y30" s="263"/>
      <c r="Z30" s="263"/>
      <c r="AA30" s="263">
        <v>19</v>
      </c>
      <c r="AB30" s="263"/>
      <c r="AC30" s="263"/>
      <c r="AD30" s="263">
        <v>24</v>
      </c>
      <c r="AE30" s="263"/>
      <c r="AF30" s="263"/>
      <c r="AG30" s="263">
        <v>14</v>
      </c>
      <c r="AH30" s="263"/>
      <c r="AI30" s="263"/>
      <c r="AJ30" s="9"/>
      <c r="AK30" s="9"/>
      <c r="AL30" s="9"/>
      <c r="AM30" s="9"/>
      <c r="AN30" s="9"/>
      <c r="AO30" s="9"/>
      <c r="AP30" s="9"/>
      <c r="AQ30" s="9"/>
      <c r="AR30" s="184"/>
      <c r="AS30" s="184"/>
      <c r="AT30" s="184"/>
      <c r="AU30" s="184"/>
      <c r="AV30" s="184"/>
      <c r="AW30" s="9"/>
      <c r="AX30" s="9"/>
      <c r="AY30" s="9"/>
      <c r="AZ30" s="9"/>
      <c r="BA30" s="9"/>
      <c r="BB30" s="9"/>
      <c r="BC30" s="184"/>
      <c r="BD30" s="184"/>
      <c r="BE30" s="184"/>
      <c r="BF30" s="184"/>
      <c r="BG30" s="184"/>
    </row>
    <row r="31" spans="1:59" ht="18" customHeight="1">
      <c r="A31" s="81"/>
      <c r="B31" s="283" t="s">
        <v>365</v>
      </c>
      <c r="C31" s="283"/>
      <c r="D31" s="283"/>
      <c r="E31" s="81"/>
      <c r="F31" s="90" t="s">
        <v>17</v>
      </c>
      <c r="G31" s="80"/>
      <c r="H31" s="56"/>
      <c r="I31" s="340">
        <f>SUM(L31:Q31)</f>
        <v>427</v>
      </c>
      <c r="J31" s="269"/>
      <c r="K31" s="269"/>
      <c r="L31" s="269">
        <v>236</v>
      </c>
      <c r="M31" s="269"/>
      <c r="N31" s="269"/>
      <c r="O31" s="269">
        <v>191</v>
      </c>
      <c r="P31" s="269"/>
      <c r="Q31" s="269"/>
      <c r="R31" s="269">
        <v>37</v>
      </c>
      <c r="S31" s="269"/>
      <c r="T31" s="269"/>
      <c r="U31" s="269">
        <v>37</v>
      </c>
      <c r="V31" s="269"/>
      <c r="W31" s="269"/>
      <c r="X31" s="269">
        <v>31</v>
      </c>
      <c r="Y31" s="269"/>
      <c r="Z31" s="269"/>
      <c r="AA31" s="269">
        <v>30</v>
      </c>
      <c r="AB31" s="269"/>
      <c r="AC31" s="269"/>
      <c r="AD31" s="269">
        <v>48</v>
      </c>
      <c r="AE31" s="269"/>
      <c r="AF31" s="269"/>
      <c r="AG31" s="269">
        <v>27</v>
      </c>
      <c r="AH31" s="269"/>
      <c r="AI31" s="269"/>
      <c r="AJ31" s="17"/>
      <c r="AK31" s="17"/>
      <c r="AL31" s="17"/>
      <c r="AM31" s="23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3.5" customHeight="1">
      <c r="A32" s="54" t="s">
        <v>364</v>
      </c>
      <c r="B32" s="9"/>
      <c r="C32" s="9"/>
      <c r="D32" s="9"/>
      <c r="E32" s="9"/>
      <c r="F32" s="9"/>
      <c r="H32" s="66"/>
      <c r="I32" s="66"/>
      <c r="J32" s="66"/>
      <c r="K32" s="66"/>
      <c r="M32" s="8"/>
      <c r="P32" s="8"/>
      <c r="R32" s="66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Y32" s="8"/>
      <c r="BA32" s="8"/>
      <c r="BC32" s="8"/>
    </row>
    <row r="33" spans="2:59" ht="15.7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2:59" ht="15.7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 ht="15.75" customHeight="1" thickBot="1">
      <c r="A35" s="71" t="s">
        <v>363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 ht="18" customHeight="1">
      <c r="A36" s="156"/>
      <c r="B36" s="338" t="s">
        <v>94</v>
      </c>
      <c r="C36" s="338"/>
      <c r="D36" s="338"/>
      <c r="E36" s="338"/>
      <c r="F36" s="339"/>
      <c r="G36" s="281" t="s">
        <v>74</v>
      </c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9"/>
      <c r="T36" s="281" t="s">
        <v>362</v>
      </c>
      <c r="U36" s="338"/>
      <c r="V36" s="338"/>
      <c r="W36" s="338"/>
      <c r="X36" s="338"/>
      <c r="Y36" s="338"/>
      <c r="Z36" s="338"/>
      <c r="AA36" s="339"/>
      <c r="AB36" s="281" t="s">
        <v>361</v>
      </c>
      <c r="AC36" s="338"/>
      <c r="AD36" s="338"/>
      <c r="AE36" s="338"/>
      <c r="AF36" s="338"/>
      <c r="AG36" s="338"/>
      <c r="AH36" s="338"/>
      <c r="AI36" s="338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59" ht="18" customHeight="1">
      <c r="A37" s="81"/>
      <c r="B37" s="336"/>
      <c r="C37" s="336"/>
      <c r="D37" s="336"/>
      <c r="E37" s="336"/>
      <c r="F37" s="337"/>
      <c r="G37" s="267" t="s">
        <v>35</v>
      </c>
      <c r="H37" s="267"/>
      <c r="I37" s="267"/>
      <c r="J37" s="267"/>
      <c r="K37" s="267"/>
      <c r="L37" s="267" t="s">
        <v>4</v>
      </c>
      <c r="M37" s="267"/>
      <c r="N37" s="267"/>
      <c r="O37" s="267"/>
      <c r="P37" s="267" t="s">
        <v>5</v>
      </c>
      <c r="Q37" s="267"/>
      <c r="R37" s="267"/>
      <c r="S37" s="267"/>
      <c r="T37" s="268" t="s">
        <v>4</v>
      </c>
      <c r="U37" s="336"/>
      <c r="V37" s="336"/>
      <c r="W37" s="337"/>
      <c r="X37" s="268" t="s">
        <v>5</v>
      </c>
      <c r="Y37" s="336"/>
      <c r="Z37" s="336"/>
      <c r="AA37" s="337"/>
      <c r="AB37" s="268" t="s">
        <v>4</v>
      </c>
      <c r="AC37" s="336"/>
      <c r="AD37" s="336"/>
      <c r="AE37" s="337"/>
      <c r="AF37" s="268" t="s">
        <v>5</v>
      </c>
      <c r="AG37" s="336"/>
      <c r="AH37" s="336"/>
      <c r="AI37" s="33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2:59" ht="15.75" customHeight="1">
      <c r="B38" s="335" t="s">
        <v>360</v>
      </c>
      <c r="C38" s="335"/>
      <c r="D38" s="335"/>
      <c r="E38" s="335"/>
      <c r="F38" s="335"/>
      <c r="G38" s="333">
        <v>6719</v>
      </c>
      <c r="H38" s="334"/>
      <c r="I38" s="334"/>
      <c r="J38" s="334"/>
      <c r="K38" s="334"/>
      <c r="L38" s="334">
        <v>3524</v>
      </c>
      <c r="M38" s="334"/>
      <c r="N38" s="334"/>
      <c r="O38" s="334"/>
      <c r="P38" s="334">
        <v>3195</v>
      </c>
      <c r="Q38" s="334"/>
      <c r="R38" s="334"/>
      <c r="S38" s="334"/>
      <c r="T38" s="257">
        <v>586</v>
      </c>
      <c r="U38" s="257"/>
      <c r="V38" s="257"/>
      <c r="W38" s="257"/>
      <c r="X38" s="257">
        <v>513</v>
      </c>
      <c r="Y38" s="257"/>
      <c r="Z38" s="257"/>
      <c r="AA38" s="257"/>
      <c r="AB38" s="257">
        <v>580</v>
      </c>
      <c r="AC38" s="257"/>
      <c r="AD38" s="257"/>
      <c r="AE38" s="257"/>
      <c r="AF38" s="257">
        <v>536</v>
      </c>
      <c r="AG38" s="257"/>
      <c r="AH38" s="257"/>
      <c r="AI38" s="25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</row>
    <row r="39" spans="2:59" ht="15.75" customHeight="1">
      <c r="B39" s="260" t="s">
        <v>359</v>
      </c>
      <c r="C39" s="260"/>
      <c r="D39" s="260"/>
      <c r="E39" s="260"/>
      <c r="F39" s="260"/>
      <c r="G39" s="334">
        <f>SUM(L39:S39)</f>
        <v>6752</v>
      </c>
      <c r="H39" s="334"/>
      <c r="I39" s="334"/>
      <c r="J39" s="334"/>
      <c r="K39" s="334"/>
      <c r="L39" s="334">
        <v>3566</v>
      </c>
      <c r="M39" s="334"/>
      <c r="N39" s="334"/>
      <c r="O39" s="334"/>
      <c r="P39" s="334">
        <v>3186</v>
      </c>
      <c r="Q39" s="334"/>
      <c r="R39" s="334"/>
      <c r="S39" s="334"/>
      <c r="T39" s="257">
        <v>596</v>
      </c>
      <c r="U39" s="257"/>
      <c r="V39" s="257"/>
      <c r="W39" s="257"/>
      <c r="X39" s="257">
        <v>552</v>
      </c>
      <c r="Y39" s="257"/>
      <c r="Z39" s="257"/>
      <c r="AA39" s="257"/>
      <c r="AB39" s="257">
        <v>588</v>
      </c>
      <c r="AC39" s="257"/>
      <c r="AD39" s="257"/>
      <c r="AE39" s="257"/>
      <c r="AF39" s="257">
        <v>516</v>
      </c>
      <c r="AG39" s="257"/>
      <c r="AH39" s="257"/>
      <c r="AI39" s="25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2:59" ht="15.75" customHeight="1">
      <c r="B40" s="260" t="s">
        <v>358</v>
      </c>
      <c r="C40" s="260"/>
      <c r="D40" s="260"/>
      <c r="E40" s="260"/>
      <c r="F40" s="260"/>
      <c r="G40" s="333">
        <f>SUM(L40:S40)</f>
        <v>6716</v>
      </c>
      <c r="H40" s="334"/>
      <c r="I40" s="334"/>
      <c r="J40" s="334"/>
      <c r="K40" s="334"/>
      <c r="L40" s="334">
        <v>3560</v>
      </c>
      <c r="M40" s="334"/>
      <c r="N40" s="334"/>
      <c r="O40" s="334"/>
      <c r="P40" s="334">
        <v>3156</v>
      </c>
      <c r="Q40" s="334"/>
      <c r="R40" s="334"/>
      <c r="S40" s="334"/>
      <c r="T40" s="257">
        <v>567</v>
      </c>
      <c r="U40" s="257"/>
      <c r="V40" s="257"/>
      <c r="W40" s="257"/>
      <c r="X40" s="257">
        <v>514</v>
      </c>
      <c r="Y40" s="257"/>
      <c r="Z40" s="257"/>
      <c r="AA40" s="257"/>
      <c r="AB40" s="257">
        <v>598</v>
      </c>
      <c r="AC40" s="257"/>
      <c r="AD40" s="257"/>
      <c r="AE40" s="257"/>
      <c r="AF40" s="257">
        <v>565</v>
      </c>
      <c r="AG40" s="257"/>
      <c r="AH40" s="257"/>
      <c r="AI40" s="257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2:59" ht="15.75" customHeight="1">
      <c r="B41" s="259" t="s">
        <v>357</v>
      </c>
      <c r="C41" s="259"/>
      <c r="D41" s="259"/>
      <c r="E41" s="259"/>
      <c r="F41" s="260"/>
      <c r="G41" s="334">
        <f>SUM(L41:S41)</f>
        <v>6762</v>
      </c>
      <c r="H41" s="334"/>
      <c r="I41" s="334"/>
      <c r="J41" s="334"/>
      <c r="K41" s="334"/>
      <c r="L41" s="334">
        <v>3553</v>
      </c>
      <c r="M41" s="334"/>
      <c r="N41" s="334"/>
      <c r="O41" s="334"/>
      <c r="P41" s="334">
        <v>3209</v>
      </c>
      <c r="Q41" s="334"/>
      <c r="R41" s="334"/>
      <c r="S41" s="334"/>
      <c r="T41" s="257">
        <v>540</v>
      </c>
      <c r="U41" s="257"/>
      <c r="V41" s="257"/>
      <c r="W41" s="257"/>
      <c r="X41" s="257">
        <v>534</v>
      </c>
      <c r="Y41" s="257"/>
      <c r="Z41" s="257"/>
      <c r="AA41" s="257"/>
      <c r="AB41" s="257">
        <v>574</v>
      </c>
      <c r="AC41" s="257"/>
      <c r="AD41" s="257"/>
      <c r="AE41" s="257"/>
      <c r="AF41" s="257">
        <v>507</v>
      </c>
      <c r="AG41" s="257"/>
      <c r="AH41" s="257"/>
      <c r="AI41" s="257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59" ht="15.75" customHeight="1">
      <c r="A42" s="81"/>
      <c r="B42" s="330" t="s">
        <v>355</v>
      </c>
      <c r="C42" s="330"/>
      <c r="D42" s="330"/>
      <c r="E42" s="330"/>
      <c r="F42" s="330"/>
      <c r="G42" s="331">
        <f>SUM(L42:S42)</f>
        <v>6777</v>
      </c>
      <c r="H42" s="332"/>
      <c r="I42" s="332"/>
      <c r="J42" s="332"/>
      <c r="K42" s="332"/>
      <c r="L42" s="332">
        <v>3550</v>
      </c>
      <c r="M42" s="332"/>
      <c r="N42" s="332"/>
      <c r="O42" s="332"/>
      <c r="P42" s="332">
        <v>3227</v>
      </c>
      <c r="Q42" s="332"/>
      <c r="R42" s="332"/>
      <c r="S42" s="332"/>
      <c r="T42" s="216">
        <v>613</v>
      </c>
      <c r="U42" s="216"/>
      <c r="V42" s="216"/>
      <c r="W42" s="216"/>
      <c r="X42" s="216">
        <v>541</v>
      </c>
      <c r="Y42" s="216"/>
      <c r="Z42" s="216"/>
      <c r="AA42" s="216"/>
      <c r="AB42" s="216">
        <v>540</v>
      </c>
      <c r="AC42" s="216"/>
      <c r="AD42" s="216"/>
      <c r="AE42" s="216"/>
      <c r="AF42" s="216">
        <v>542</v>
      </c>
      <c r="AG42" s="216"/>
      <c r="AH42" s="216"/>
      <c r="AI42" s="216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 ht="13.5" customHeight="1">
      <c r="A43" s="133" t="s">
        <v>353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3.5" customHeight="1">
      <c r="A44" s="133" t="s">
        <v>16</v>
      </c>
      <c r="C44" s="13"/>
      <c r="D44" s="13"/>
      <c r="N44" s="14"/>
      <c r="O44" s="14"/>
      <c r="P44" s="48"/>
    </row>
    <row r="45" spans="3:4" ht="21" customHeight="1">
      <c r="C45" s="13"/>
      <c r="D45" s="13"/>
    </row>
    <row r="46" spans="3:8" ht="21" customHeight="1">
      <c r="C46" s="16"/>
      <c r="D46" s="16"/>
      <c r="E46" s="45"/>
      <c r="F46" s="45"/>
      <c r="G46" s="45"/>
      <c r="H46" s="8"/>
    </row>
    <row r="47" spans="3:8" ht="18" customHeight="1">
      <c r="C47" s="16"/>
      <c r="D47" s="16"/>
      <c r="E47" s="27"/>
      <c r="F47" s="27"/>
      <c r="G47" s="45"/>
      <c r="H47" s="4"/>
    </row>
    <row r="48" spans="3:8" ht="21" customHeight="1">
      <c r="C48" s="16"/>
      <c r="D48" s="16"/>
      <c r="E48" s="45"/>
      <c r="F48" s="27"/>
      <c r="G48" s="45"/>
      <c r="H48" s="4"/>
    </row>
    <row r="49" spans="3:8" ht="13.5" customHeight="1">
      <c r="C49" s="53"/>
      <c r="D49" s="53"/>
      <c r="E49" s="45"/>
      <c r="F49" s="45"/>
      <c r="G49" s="45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5"/>
      <c r="F58" s="45"/>
      <c r="G58" s="45"/>
      <c r="H58" s="8"/>
    </row>
    <row r="59" spans="3:8" ht="13.5" customHeight="1">
      <c r="C59" s="14"/>
      <c r="D59" s="14"/>
      <c r="E59" s="27"/>
      <c r="F59" s="27"/>
      <c r="G59" s="45"/>
      <c r="H59" s="4"/>
    </row>
    <row r="60" spans="3:8" ht="13.5" customHeight="1">
      <c r="C60" s="14"/>
      <c r="D60" s="14"/>
      <c r="F60" s="27"/>
      <c r="G60" s="45"/>
      <c r="H60" s="4"/>
    </row>
    <row r="61" spans="3:16" ht="13.5" customHeight="1">
      <c r="C61" s="16"/>
      <c r="D61" s="16"/>
      <c r="F61" s="27"/>
      <c r="G61" s="45"/>
      <c r="H61" s="4"/>
      <c r="I61" s="47"/>
      <c r="L61" s="16"/>
      <c r="M61" s="9"/>
      <c r="N61" s="49"/>
      <c r="O61" s="49"/>
      <c r="P61" s="48"/>
    </row>
    <row r="62" spans="3:16" ht="13.5" customHeight="1">
      <c r="C62" s="16"/>
      <c r="D62" s="16"/>
      <c r="E62" s="45"/>
      <c r="F62" s="45"/>
      <c r="G62" s="45"/>
      <c r="H62" s="8"/>
      <c r="I62" s="47"/>
      <c r="L62" s="16"/>
      <c r="M62" s="9"/>
      <c r="N62" s="49"/>
      <c r="O62" s="49"/>
      <c r="P62" s="48"/>
    </row>
    <row r="63" spans="3:16" ht="13.5" customHeight="1">
      <c r="C63" s="16"/>
      <c r="D63" s="16"/>
      <c r="E63" s="27"/>
      <c r="F63" s="27"/>
      <c r="G63" s="45"/>
      <c r="H63" s="4"/>
      <c r="I63" s="46"/>
      <c r="L63" s="16"/>
      <c r="M63" s="9"/>
      <c r="N63" s="49"/>
      <c r="O63" s="49"/>
      <c r="P63" s="48"/>
    </row>
    <row r="64" spans="3:16" ht="13.5" customHeight="1">
      <c r="C64" s="16"/>
      <c r="D64" s="16"/>
      <c r="F64" s="27"/>
      <c r="G64" s="45"/>
      <c r="H64" s="4"/>
      <c r="I64" s="47"/>
      <c r="L64" s="16"/>
      <c r="M64" s="9"/>
      <c r="N64" s="52"/>
      <c r="O64" s="52"/>
      <c r="P64" s="51"/>
    </row>
    <row r="65" spans="3:16" ht="13.5" customHeight="1">
      <c r="C65" s="16"/>
      <c r="D65" s="16"/>
      <c r="F65" s="27"/>
      <c r="G65" s="45"/>
      <c r="H65" s="4"/>
      <c r="I65" s="47"/>
      <c r="L65" s="4"/>
      <c r="M65" s="9"/>
      <c r="N65" s="52"/>
      <c r="O65" s="52"/>
      <c r="P65" s="51"/>
    </row>
    <row r="66" spans="3:16" ht="13.5" customHeight="1">
      <c r="C66" s="14"/>
      <c r="D66" s="14"/>
      <c r="F66" s="27"/>
      <c r="G66" s="45"/>
      <c r="H66" s="4"/>
      <c r="I66" s="47"/>
      <c r="L66" s="14"/>
      <c r="M66" s="9"/>
      <c r="N66" s="49"/>
      <c r="O66" s="49"/>
      <c r="P66" s="48"/>
    </row>
    <row r="67" spans="3:16" ht="13.5" customHeight="1">
      <c r="C67" s="16"/>
      <c r="D67" s="16"/>
      <c r="E67" s="45"/>
      <c r="F67" s="45"/>
      <c r="G67" s="45"/>
      <c r="H67" s="8"/>
      <c r="I67" s="47"/>
      <c r="L67" s="16"/>
      <c r="M67" s="9"/>
      <c r="N67" s="50"/>
      <c r="O67" s="50"/>
      <c r="P67" s="48"/>
    </row>
    <row r="68" spans="3:16" ht="13.5" customHeight="1">
      <c r="C68" s="8"/>
      <c r="D68" s="8"/>
      <c r="E68" s="27"/>
      <c r="F68" s="27"/>
      <c r="G68" s="45"/>
      <c r="H68" s="4"/>
      <c r="I68" s="46"/>
      <c r="L68" s="9"/>
      <c r="M68" s="33"/>
      <c r="N68" s="49"/>
      <c r="O68" s="49"/>
      <c r="P68" s="48"/>
    </row>
    <row r="69" spans="3:16" ht="13.5" customHeight="1">
      <c r="C69" s="17"/>
      <c r="D69" s="17"/>
      <c r="F69" s="27"/>
      <c r="G69" s="45"/>
      <c r="H69" s="4"/>
      <c r="I69" s="47"/>
      <c r="L69" s="17"/>
      <c r="M69" s="13"/>
      <c r="N69" s="49"/>
      <c r="O69" s="49"/>
      <c r="P69" s="48"/>
    </row>
    <row r="70" spans="3:13" ht="13.5" customHeight="1">
      <c r="C70" s="16"/>
      <c r="D70" s="16"/>
      <c r="F70" s="27"/>
      <c r="G70" s="45"/>
      <c r="H70" s="4"/>
      <c r="I70" s="47"/>
      <c r="L70" s="14"/>
      <c r="M70" s="9"/>
    </row>
    <row r="71" spans="3:13" ht="13.5" customHeight="1">
      <c r="C71" s="16"/>
      <c r="D71" s="16"/>
      <c r="F71" s="27"/>
      <c r="G71" s="45"/>
      <c r="H71" s="4"/>
      <c r="I71" s="47"/>
      <c r="L71" s="14"/>
      <c r="M71" s="9"/>
    </row>
    <row r="72" spans="3:13" ht="13.5" customHeight="1">
      <c r="C72" s="14"/>
      <c r="D72" s="14"/>
      <c r="E72" s="45"/>
      <c r="F72" s="45"/>
      <c r="G72" s="45"/>
      <c r="H72" s="8"/>
      <c r="I72" s="47"/>
      <c r="L72" s="14"/>
      <c r="M72" s="9"/>
    </row>
    <row r="73" spans="3:13" ht="13.5" customHeight="1">
      <c r="C73" s="16"/>
      <c r="D73" s="16"/>
      <c r="E73" s="27"/>
      <c r="F73" s="27"/>
      <c r="G73" s="45"/>
      <c r="H73" s="4"/>
      <c r="I73" s="46"/>
      <c r="L73" s="16"/>
      <c r="M73" s="9"/>
    </row>
    <row r="74" spans="3:13" ht="13.5" customHeight="1">
      <c r="C74" s="8"/>
      <c r="D74" s="8"/>
      <c r="F74" s="27"/>
      <c r="G74" s="45"/>
      <c r="H74" s="4"/>
      <c r="I74" s="47"/>
      <c r="L74" s="8"/>
      <c r="M74" s="9"/>
    </row>
    <row r="75" spans="3:13" ht="13.5" customHeight="1">
      <c r="C75" s="17"/>
      <c r="D75" s="17"/>
      <c r="F75" s="27"/>
      <c r="G75" s="45"/>
      <c r="H75" s="4"/>
      <c r="I75" s="47"/>
      <c r="L75" s="12"/>
      <c r="M75" s="13"/>
    </row>
    <row r="76" spans="3:13" ht="13.5" customHeight="1">
      <c r="C76" s="16"/>
      <c r="D76" s="16"/>
      <c r="E76" s="45"/>
      <c r="F76" s="45"/>
      <c r="G76" s="45"/>
      <c r="H76" s="8"/>
      <c r="I76" s="47"/>
      <c r="L76" s="16"/>
      <c r="M76" s="9"/>
    </row>
    <row r="77" spans="3:13" ht="13.5" customHeight="1">
      <c r="C77" s="16"/>
      <c r="D77" s="16"/>
      <c r="E77" s="27"/>
      <c r="F77" s="27"/>
      <c r="G77" s="45"/>
      <c r="H77" s="4"/>
      <c r="I77" s="46"/>
      <c r="L77" s="16"/>
      <c r="M77" s="9"/>
    </row>
    <row r="78" spans="3:13" ht="13.5" customHeight="1">
      <c r="C78" s="16"/>
      <c r="D78" s="16"/>
      <c r="F78" s="27"/>
      <c r="G78" s="45"/>
      <c r="H78" s="4"/>
      <c r="I78" s="47"/>
      <c r="L78" s="4"/>
      <c r="M78" s="9"/>
    </row>
    <row r="79" spans="3:13" ht="13.5" customHeight="1">
      <c r="C79" s="16"/>
      <c r="D79" s="16"/>
      <c r="E79" s="45"/>
      <c r="F79" s="45"/>
      <c r="G79" s="45"/>
      <c r="H79" s="8"/>
      <c r="I79" s="47"/>
      <c r="L79" s="14"/>
      <c r="M79" s="9"/>
    </row>
    <row r="80" spans="3:13" ht="13.5" customHeight="1">
      <c r="C80" s="14"/>
      <c r="D80" s="14"/>
      <c r="E80" s="27"/>
      <c r="F80" s="27"/>
      <c r="G80" s="45"/>
      <c r="H80" s="4"/>
      <c r="I80" s="46"/>
      <c r="L80" s="28"/>
      <c r="M80" s="9"/>
    </row>
    <row r="81" spans="3:13" ht="13.5" customHeight="1">
      <c r="C81" s="16"/>
      <c r="D81" s="16"/>
      <c r="F81" s="27"/>
      <c r="G81" s="45"/>
      <c r="H81" s="4"/>
      <c r="I81" s="47"/>
      <c r="L81" s="16"/>
      <c r="M81" s="9"/>
    </row>
    <row r="82" spans="3:13" ht="13.5" customHeight="1">
      <c r="C82" s="16"/>
      <c r="D82" s="16"/>
      <c r="E82" s="45"/>
      <c r="F82" s="45"/>
      <c r="G82" s="45"/>
      <c r="H82" s="8"/>
      <c r="I82" s="47"/>
      <c r="L82" s="4"/>
      <c r="M82" s="9"/>
    </row>
    <row r="83" spans="3:13" ht="13.5" customHeight="1">
      <c r="C83" s="14"/>
      <c r="D83" s="14"/>
      <c r="E83" s="27"/>
      <c r="F83" s="27"/>
      <c r="G83" s="45"/>
      <c r="H83" s="4"/>
      <c r="I83" s="46"/>
      <c r="L83" s="16"/>
      <c r="M83" s="9"/>
    </row>
    <row r="84" spans="3:13" ht="13.5" customHeight="1">
      <c r="C84" s="16"/>
      <c r="D84" s="16"/>
      <c r="F84" s="27"/>
      <c r="G84" s="45"/>
      <c r="H84" s="4"/>
      <c r="I84" s="47"/>
      <c r="L84" s="4"/>
      <c r="M84" s="9"/>
    </row>
    <row r="85" spans="6:9" ht="13.5" customHeight="1">
      <c r="F85" s="27"/>
      <c r="G85" s="45"/>
      <c r="H85" s="16"/>
      <c r="I85" s="47"/>
    </row>
    <row r="86" spans="6:9" ht="13.5" customHeight="1">
      <c r="F86" s="27"/>
      <c r="G86" s="45"/>
      <c r="H86" s="4"/>
      <c r="I86" s="47"/>
    </row>
    <row r="87" spans="6:9" ht="13.5" customHeight="1">
      <c r="F87" s="27"/>
      <c r="G87" s="45"/>
      <c r="H87" s="4"/>
      <c r="I87" s="47"/>
    </row>
    <row r="88" spans="6:9" ht="13.5" customHeight="1">
      <c r="F88" s="27"/>
      <c r="G88" s="45"/>
      <c r="H88" s="4"/>
      <c r="I88" s="47"/>
    </row>
    <row r="89" spans="6:9" ht="13.5" customHeight="1">
      <c r="F89" s="27"/>
      <c r="G89" s="45"/>
      <c r="H89" s="4"/>
      <c r="I89" s="47"/>
    </row>
    <row r="90" spans="5:9" ht="13.5" customHeight="1">
      <c r="E90" s="45"/>
      <c r="F90" s="45"/>
      <c r="G90" s="45"/>
      <c r="H90" s="8"/>
      <c r="I90" s="47"/>
    </row>
    <row r="91" spans="5:9" ht="13.5" customHeight="1">
      <c r="E91" s="27"/>
      <c r="F91" s="27"/>
      <c r="G91" s="45"/>
      <c r="H91" s="4"/>
      <c r="I91" s="46"/>
    </row>
    <row r="92" spans="6:9" ht="13.5" customHeight="1">
      <c r="F92" s="27"/>
      <c r="G92" s="45"/>
      <c r="H92" s="4"/>
      <c r="I92" s="47"/>
    </row>
    <row r="93" spans="5:9" ht="4.5" customHeight="1">
      <c r="E93" s="45"/>
      <c r="F93" s="45"/>
      <c r="G93" s="45"/>
      <c r="H93" s="16"/>
      <c r="I93" s="47"/>
    </row>
    <row r="94" spans="5:9" ht="11.25" customHeight="1">
      <c r="E94" s="27"/>
      <c r="F94" s="27"/>
      <c r="G94" s="45"/>
      <c r="H94" s="4"/>
      <c r="I94" s="46"/>
    </row>
    <row r="95" spans="6:9" ht="11.25" customHeight="1">
      <c r="F95" s="27"/>
      <c r="G95" s="45"/>
      <c r="H95" s="4"/>
      <c r="I95" s="8"/>
    </row>
    <row r="96" ht="11.25" customHeight="1">
      <c r="E96" s="34"/>
    </row>
    <row r="97" ht="11.25" customHeight="1">
      <c r="E97" s="34"/>
    </row>
    <row r="98" ht="11.25" customHeight="1"/>
  </sheetData>
  <sheetProtection/>
  <mergeCells count="278">
    <mergeCell ref="AB41:AE41"/>
    <mergeCell ref="AF41:AI41"/>
    <mergeCell ref="U6:W6"/>
    <mergeCell ref="X6:Z6"/>
    <mergeCell ref="AA6:AC6"/>
    <mergeCell ref="I6:K6"/>
    <mergeCell ref="L6:N6"/>
    <mergeCell ref="O6:Q6"/>
    <mergeCell ref="R6:T6"/>
    <mergeCell ref="B41:F41"/>
    <mergeCell ref="G41:K41"/>
    <mergeCell ref="L41:O41"/>
    <mergeCell ref="P41:S41"/>
    <mergeCell ref="T41:W41"/>
    <mergeCell ref="X41:AA41"/>
    <mergeCell ref="U7:W7"/>
    <mergeCell ref="R1:AI1"/>
    <mergeCell ref="B4:G6"/>
    <mergeCell ref="I4:AI4"/>
    <mergeCell ref="I5:Q5"/>
    <mergeCell ref="R5:W5"/>
    <mergeCell ref="X5:AC5"/>
    <mergeCell ref="AD6:AF6"/>
    <mergeCell ref="AG6:AI6"/>
    <mergeCell ref="AD5:AI5"/>
    <mergeCell ref="AG7:AI7"/>
    <mergeCell ref="R7:T7"/>
    <mergeCell ref="B9:D9"/>
    <mergeCell ref="E9:G9"/>
    <mergeCell ref="I9:K9"/>
    <mergeCell ref="L9:N9"/>
    <mergeCell ref="B7:G7"/>
    <mergeCell ref="I7:K7"/>
    <mergeCell ref="L7:N7"/>
    <mergeCell ref="O7:Q7"/>
    <mergeCell ref="X9:Z9"/>
    <mergeCell ref="AA9:AC9"/>
    <mergeCell ref="AD9:AF9"/>
    <mergeCell ref="X7:Z7"/>
    <mergeCell ref="AA7:AC7"/>
    <mergeCell ref="AD7:AF7"/>
    <mergeCell ref="AG10:AI10"/>
    <mergeCell ref="X10:Z10"/>
    <mergeCell ref="AA10:AC10"/>
    <mergeCell ref="AD10:AF10"/>
    <mergeCell ref="AG9:AI9"/>
    <mergeCell ref="B10:D10"/>
    <mergeCell ref="I10:K10"/>
    <mergeCell ref="L10:N10"/>
    <mergeCell ref="O10:Q10"/>
    <mergeCell ref="R10:T10"/>
    <mergeCell ref="U10:W10"/>
    <mergeCell ref="O9:Q9"/>
    <mergeCell ref="B11:D11"/>
    <mergeCell ref="I11:K11"/>
    <mergeCell ref="L11:N11"/>
    <mergeCell ref="O11:Q11"/>
    <mergeCell ref="R11:T11"/>
    <mergeCell ref="R9:T9"/>
    <mergeCell ref="U9:W9"/>
    <mergeCell ref="AG11:AI11"/>
    <mergeCell ref="B12:D12"/>
    <mergeCell ref="I12:K12"/>
    <mergeCell ref="L12:N12"/>
    <mergeCell ref="O12:Q12"/>
    <mergeCell ref="R12:T12"/>
    <mergeCell ref="U11:W11"/>
    <mergeCell ref="X11:Z11"/>
    <mergeCell ref="AA11:AC11"/>
    <mergeCell ref="AD11:AF11"/>
    <mergeCell ref="AG12:AI12"/>
    <mergeCell ref="B13:D13"/>
    <mergeCell ref="I13:K13"/>
    <mergeCell ref="L13:N13"/>
    <mergeCell ref="O13:Q13"/>
    <mergeCell ref="R13:T13"/>
    <mergeCell ref="U12:W12"/>
    <mergeCell ref="X12:Z12"/>
    <mergeCell ref="AA12:AC12"/>
    <mergeCell ref="AD12:AF12"/>
    <mergeCell ref="AG13:AI13"/>
    <mergeCell ref="B15:D15"/>
    <mergeCell ref="I15:K15"/>
    <mergeCell ref="L15:N15"/>
    <mergeCell ref="O15:Q15"/>
    <mergeCell ref="R15:T15"/>
    <mergeCell ref="U13:W13"/>
    <mergeCell ref="X13:Z13"/>
    <mergeCell ref="AA13:AC13"/>
    <mergeCell ref="AD13:AF13"/>
    <mergeCell ref="AG15:AI15"/>
    <mergeCell ref="B16:D16"/>
    <mergeCell ref="I16:K16"/>
    <mergeCell ref="L16:N16"/>
    <mergeCell ref="O16:Q16"/>
    <mergeCell ref="R16:T16"/>
    <mergeCell ref="U15:W15"/>
    <mergeCell ref="X15:Z15"/>
    <mergeCell ref="AA15:AC15"/>
    <mergeCell ref="AD15:AF15"/>
    <mergeCell ref="AG16:AI16"/>
    <mergeCell ref="B17:D17"/>
    <mergeCell ref="I17:K17"/>
    <mergeCell ref="L17:N17"/>
    <mergeCell ref="O17:Q17"/>
    <mergeCell ref="R17:T17"/>
    <mergeCell ref="U16:W16"/>
    <mergeCell ref="X16:Z16"/>
    <mergeCell ref="AA16:AC16"/>
    <mergeCell ref="AD16:AF16"/>
    <mergeCell ref="AG17:AI17"/>
    <mergeCell ref="B18:D18"/>
    <mergeCell ref="I18:K18"/>
    <mergeCell ref="L18:N18"/>
    <mergeCell ref="O18:Q18"/>
    <mergeCell ref="R18:T18"/>
    <mergeCell ref="U17:W17"/>
    <mergeCell ref="X17:Z17"/>
    <mergeCell ref="AA17:AC17"/>
    <mergeCell ref="AD17:AF17"/>
    <mergeCell ref="AG18:AI18"/>
    <mergeCell ref="B19:D19"/>
    <mergeCell ref="I19:K19"/>
    <mergeCell ref="L19:N19"/>
    <mergeCell ref="O19:Q19"/>
    <mergeCell ref="R19:T19"/>
    <mergeCell ref="U18:W18"/>
    <mergeCell ref="X18:Z18"/>
    <mergeCell ref="AA18:AC18"/>
    <mergeCell ref="AD18:AF18"/>
    <mergeCell ref="AG19:AI19"/>
    <mergeCell ref="B21:D21"/>
    <mergeCell ref="I21:K21"/>
    <mergeCell ref="L21:N21"/>
    <mergeCell ref="O21:Q21"/>
    <mergeCell ref="R21:T21"/>
    <mergeCell ref="U19:W19"/>
    <mergeCell ref="X19:Z19"/>
    <mergeCell ref="AA19:AC19"/>
    <mergeCell ref="AD19:AF19"/>
    <mergeCell ref="AG21:AI21"/>
    <mergeCell ref="B22:D22"/>
    <mergeCell ref="I22:K22"/>
    <mergeCell ref="L22:N22"/>
    <mergeCell ref="O22:Q22"/>
    <mergeCell ref="R22:T22"/>
    <mergeCell ref="U21:W21"/>
    <mergeCell ref="X21:Z21"/>
    <mergeCell ref="AA21:AC21"/>
    <mergeCell ref="AD21:AF21"/>
    <mergeCell ref="AG22:AI22"/>
    <mergeCell ref="B23:D23"/>
    <mergeCell ref="I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I24:K24"/>
    <mergeCell ref="L24:N24"/>
    <mergeCell ref="O24:Q24"/>
    <mergeCell ref="R24:T24"/>
    <mergeCell ref="U23:W23"/>
    <mergeCell ref="X23:Z23"/>
    <mergeCell ref="AA23:AC23"/>
    <mergeCell ref="AD23:AF23"/>
    <mergeCell ref="AG24:AI24"/>
    <mergeCell ref="B25:D25"/>
    <mergeCell ref="I25:K25"/>
    <mergeCell ref="L25:N25"/>
    <mergeCell ref="O25:Q25"/>
    <mergeCell ref="R25:T25"/>
    <mergeCell ref="U24:W24"/>
    <mergeCell ref="X24:Z24"/>
    <mergeCell ref="AA24:AC24"/>
    <mergeCell ref="AD24:AF24"/>
    <mergeCell ref="AG25:AI25"/>
    <mergeCell ref="B27:D27"/>
    <mergeCell ref="I27:K27"/>
    <mergeCell ref="L27:N27"/>
    <mergeCell ref="O27:Q27"/>
    <mergeCell ref="R27:T27"/>
    <mergeCell ref="U25:W25"/>
    <mergeCell ref="X25:Z25"/>
    <mergeCell ref="AA25:AC25"/>
    <mergeCell ref="AD25:AF25"/>
    <mergeCell ref="AG27:AI27"/>
    <mergeCell ref="B28:D28"/>
    <mergeCell ref="I28:K28"/>
    <mergeCell ref="L28:N28"/>
    <mergeCell ref="O28:Q28"/>
    <mergeCell ref="R28:T28"/>
    <mergeCell ref="U27:W27"/>
    <mergeCell ref="X27:Z27"/>
    <mergeCell ref="AA27:AC27"/>
    <mergeCell ref="AD27:AF27"/>
    <mergeCell ref="AG28:AI28"/>
    <mergeCell ref="B29:D29"/>
    <mergeCell ref="I29:K29"/>
    <mergeCell ref="L29:N29"/>
    <mergeCell ref="O29:Q29"/>
    <mergeCell ref="R29:T29"/>
    <mergeCell ref="U28:W28"/>
    <mergeCell ref="X28:Z28"/>
    <mergeCell ref="AA28:AC28"/>
    <mergeCell ref="AD28:AF28"/>
    <mergeCell ref="AG29:AI29"/>
    <mergeCell ref="B30:D30"/>
    <mergeCell ref="I30:K30"/>
    <mergeCell ref="L30:N30"/>
    <mergeCell ref="O30:Q30"/>
    <mergeCell ref="R30:T30"/>
    <mergeCell ref="U29:W29"/>
    <mergeCell ref="X29:Z29"/>
    <mergeCell ref="AA29:AC29"/>
    <mergeCell ref="AD29:AF29"/>
    <mergeCell ref="AG30:AI30"/>
    <mergeCell ref="B31:D31"/>
    <mergeCell ref="I31:K31"/>
    <mergeCell ref="L31:N31"/>
    <mergeCell ref="O31:Q31"/>
    <mergeCell ref="R31:T31"/>
    <mergeCell ref="U30:W30"/>
    <mergeCell ref="X30:Z30"/>
    <mergeCell ref="AA30:AC30"/>
    <mergeCell ref="AD30:AF30"/>
    <mergeCell ref="U31:W31"/>
    <mergeCell ref="X31:Z31"/>
    <mergeCell ref="B36:F37"/>
    <mergeCell ref="G36:S36"/>
    <mergeCell ref="T36:AA36"/>
    <mergeCell ref="G37:K37"/>
    <mergeCell ref="L37:O37"/>
    <mergeCell ref="P37:S37"/>
    <mergeCell ref="T37:W37"/>
    <mergeCell ref="X37:AA37"/>
    <mergeCell ref="AB37:AE37"/>
    <mergeCell ref="AF37:AI37"/>
    <mergeCell ref="AA31:AC31"/>
    <mergeCell ref="AD31:AF31"/>
    <mergeCell ref="AG31:AI31"/>
    <mergeCell ref="AB36:AI36"/>
    <mergeCell ref="T38:W38"/>
    <mergeCell ref="X38:AA38"/>
    <mergeCell ref="AB38:AE38"/>
    <mergeCell ref="AF38:AI38"/>
    <mergeCell ref="B38:F38"/>
    <mergeCell ref="G38:K38"/>
    <mergeCell ref="L38:O38"/>
    <mergeCell ref="P38:S38"/>
    <mergeCell ref="T39:W39"/>
    <mergeCell ref="X39:AA39"/>
    <mergeCell ref="AB39:AE39"/>
    <mergeCell ref="AF39:AI39"/>
    <mergeCell ref="B39:F39"/>
    <mergeCell ref="G39:K39"/>
    <mergeCell ref="L39:O39"/>
    <mergeCell ref="P39:S39"/>
    <mergeCell ref="T40:W40"/>
    <mergeCell ref="X40:AA40"/>
    <mergeCell ref="AB40:AE40"/>
    <mergeCell ref="AF40:AI40"/>
    <mergeCell ref="B40:F40"/>
    <mergeCell ref="G40:K40"/>
    <mergeCell ref="L40:O40"/>
    <mergeCell ref="P40:S40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7874015748031497" bottom="0.1968503937007874" header="0.3937007874015748" footer="0.1968503937007874"/>
  <pageSetup firstPageNumber="170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62"/>
  <sheetViews>
    <sheetView zoomScalePageLayoutView="0" workbookViewId="0" topLeftCell="A1">
      <selection activeCell="S1" sqref="S1"/>
    </sheetView>
  </sheetViews>
  <sheetFormatPr defaultColWidth="15.625" defaultRowHeight="13.5"/>
  <cols>
    <col min="1" max="7" width="2.625" style="2" customWidth="1"/>
    <col min="8" max="8" width="2.625" style="25" customWidth="1"/>
    <col min="9" max="10" width="2.625" style="2" customWidth="1"/>
    <col min="11" max="12" width="2.625" style="26" customWidth="1"/>
    <col min="13" max="37" width="2.625" style="2" customWidth="1"/>
    <col min="38" max="52" width="2.375" style="2" customWidth="1"/>
    <col min="53" max="53" width="3.003906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8" customHeight="1">
      <c r="A1" s="270" t="s">
        <v>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46" t="s">
        <v>9</v>
      </c>
      <c r="AB3" s="346"/>
      <c r="AC3" s="346"/>
      <c r="AD3" s="346"/>
      <c r="AE3" s="346"/>
      <c r="AF3" s="346"/>
      <c r="AG3" s="346"/>
      <c r="AR3" s="15"/>
    </row>
    <row r="4" spans="1:50" ht="18" customHeight="1">
      <c r="A4" s="339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 t="s">
        <v>10</v>
      </c>
      <c r="T4" s="280"/>
      <c r="U4" s="280"/>
      <c r="V4" s="255" t="s">
        <v>11</v>
      </c>
      <c r="W4" s="255"/>
      <c r="X4" s="255"/>
      <c r="Y4" s="255" t="s">
        <v>12</v>
      </c>
      <c r="Z4" s="255"/>
      <c r="AA4" s="255"/>
      <c r="AB4" s="255" t="s">
        <v>13</v>
      </c>
      <c r="AC4" s="255"/>
      <c r="AD4" s="255"/>
      <c r="AE4" s="255" t="s">
        <v>14</v>
      </c>
      <c r="AF4" s="255"/>
      <c r="AG4" s="29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8" customHeight="1">
      <c r="A5" s="337" t="s">
        <v>1</v>
      </c>
      <c r="B5" s="267"/>
      <c r="C5" s="267"/>
      <c r="D5" s="267"/>
      <c r="E5" s="267"/>
      <c r="F5" s="267"/>
      <c r="G5" s="267" t="s">
        <v>2</v>
      </c>
      <c r="H5" s="267"/>
      <c r="I5" s="267"/>
      <c r="J5" s="267"/>
      <c r="K5" s="267"/>
      <c r="L5" s="267"/>
      <c r="M5" s="267" t="s">
        <v>3</v>
      </c>
      <c r="N5" s="267"/>
      <c r="O5" s="267"/>
      <c r="P5" s="267"/>
      <c r="Q5" s="267"/>
      <c r="R5" s="267"/>
      <c r="S5" s="267"/>
      <c r="T5" s="267"/>
      <c r="U5" s="267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31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8" customHeight="1">
      <c r="A6" s="337" t="s">
        <v>4</v>
      </c>
      <c r="B6" s="267"/>
      <c r="C6" s="267"/>
      <c r="D6" s="267" t="s">
        <v>5</v>
      </c>
      <c r="E6" s="267"/>
      <c r="F6" s="267"/>
      <c r="G6" s="267" t="s">
        <v>4</v>
      </c>
      <c r="H6" s="267"/>
      <c r="I6" s="267"/>
      <c r="J6" s="267" t="s">
        <v>5</v>
      </c>
      <c r="K6" s="267"/>
      <c r="L6" s="267"/>
      <c r="M6" s="267" t="s">
        <v>4</v>
      </c>
      <c r="N6" s="267"/>
      <c r="O6" s="267"/>
      <c r="P6" s="267" t="s">
        <v>5</v>
      </c>
      <c r="Q6" s="267"/>
      <c r="R6" s="267"/>
      <c r="S6" s="267"/>
      <c r="T6" s="267"/>
      <c r="U6" s="267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312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287">
        <f>SUM(A9:A31)</f>
        <v>586</v>
      </c>
      <c r="B7" s="287"/>
      <c r="C7" s="287"/>
      <c r="D7" s="287">
        <f>SUM(D9:D31)</f>
        <v>566</v>
      </c>
      <c r="E7" s="287"/>
      <c r="F7" s="287"/>
      <c r="G7" s="287">
        <f>SUM(G9:G31)</f>
        <v>598</v>
      </c>
      <c r="H7" s="287"/>
      <c r="I7" s="287"/>
      <c r="J7" s="287">
        <f>SUM(J9:J31)</f>
        <v>516</v>
      </c>
      <c r="K7" s="287"/>
      <c r="L7" s="287"/>
      <c r="M7" s="287">
        <f>SUM(M9:M31)</f>
        <v>605</v>
      </c>
      <c r="N7" s="287"/>
      <c r="O7" s="287"/>
      <c r="P7" s="287">
        <f>SUM(P9:P31)</f>
        <v>533</v>
      </c>
      <c r="Q7" s="287"/>
      <c r="R7" s="287"/>
      <c r="S7" s="287">
        <f>SUM(S9:S31)</f>
        <v>221</v>
      </c>
      <c r="T7" s="287"/>
      <c r="U7" s="287"/>
      <c r="V7" s="287">
        <f>SUM(V9:V31)</f>
        <v>21</v>
      </c>
      <c r="W7" s="287"/>
      <c r="X7" s="287"/>
      <c r="Y7" s="287">
        <f>SUM(Y9:Y31)</f>
        <v>470</v>
      </c>
      <c r="Z7" s="287"/>
      <c r="AA7" s="287"/>
      <c r="AB7" s="348">
        <v>30</v>
      </c>
      <c r="AC7" s="348"/>
      <c r="AD7" s="348"/>
      <c r="AE7" s="348">
        <v>14</v>
      </c>
      <c r="AF7" s="348"/>
      <c r="AG7" s="348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8" customHeight="1">
      <c r="A8" s="16"/>
      <c r="B8" s="18"/>
      <c r="C8" s="18"/>
      <c r="D8" s="16"/>
      <c r="E8" s="18"/>
      <c r="F8" s="18"/>
      <c r="G8" s="16"/>
      <c r="H8" s="19"/>
      <c r="I8" s="18"/>
      <c r="J8" s="16"/>
      <c r="K8" s="10"/>
      <c r="L8" s="10"/>
      <c r="M8" s="16"/>
      <c r="N8" s="18"/>
      <c r="O8" s="18"/>
      <c r="P8" s="16"/>
      <c r="Q8" s="18"/>
      <c r="R8" s="18"/>
      <c r="S8" s="16"/>
      <c r="T8" s="18"/>
      <c r="U8" s="18"/>
      <c r="V8" s="16"/>
      <c r="W8" s="18"/>
      <c r="X8" s="18"/>
      <c r="Y8" s="16"/>
      <c r="Z8" s="18"/>
      <c r="AA8" s="18"/>
      <c r="AB8" s="16"/>
      <c r="AC8" s="18"/>
      <c r="AD8" s="4"/>
      <c r="AE8" s="16"/>
      <c r="AF8" s="4"/>
      <c r="AG8" s="4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263">
        <v>23</v>
      </c>
      <c r="B9" s="263"/>
      <c r="C9" s="263"/>
      <c r="D9" s="263">
        <v>22</v>
      </c>
      <c r="E9" s="263"/>
      <c r="F9" s="263"/>
      <c r="G9" s="263">
        <v>18</v>
      </c>
      <c r="H9" s="263"/>
      <c r="I9" s="263"/>
      <c r="J9" s="263">
        <v>25</v>
      </c>
      <c r="K9" s="263"/>
      <c r="L9" s="263"/>
      <c r="M9" s="263">
        <v>12</v>
      </c>
      <c r="N9" s="263"/>
      <c r="O9" s="263"/>
      <c r="P9" s="263">
        <v>12</v>
      </c>
      <c r="Q9" s="263"/>
      <c r="R9" s="263"/>
      <c r="S9" s="263">
        <v>11</v>
      </c>
      <c r="T9" s="263"/>
      <c r="U9" s="263"/>
      <c r="V9" s="263">
        <v>2</v>
      </c>
      <c r="W9" s="263"/>
      <c r="X9" s="263"/>
      <c r="Y9" s="263">
        <v>24</v>
      </c>
      <c r="Z9" s="263"/>
      <c r="AA9" s="263"/>
      <c r="AB9" s="347">
        <v>23</v>
      </c>
      <c r="AC9" s="347"/>
      <c r="AD9" s="347"/>
      <c r="AE9" s="347">
        <v>11</v>
      </c>
      <c r="AF9" s="347"/>
      <c r="AG9" s="347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263">
        <v>18</v>
      </c>
      <c r="B10" s="263"/>
      <c r="C10" s="263"/>
      <c r="D10" s="263">
        <v>18</v>
      </c>
      <c r="E10" s="263"/>
      <c r="F10" s="263"/>
      <c r="G10" s="263">
        <v>20</v>
      </c>
      <c r="H10" s="263"/>
      <c r="I10" s="263"/>
      <c r="J10" s="263">
        <v>18</v>
      </c>
      <c r="K10" s="263"/>
      <c r="L10" s="263"/>
      <c r="M10" s="263">
        <v>24</v>
      </c>
      <c r="N10" s="263"/>
      <c r="O10" s="263"/>
      <c r="P10" s="263">
        <v>19</v>
      </c>
      <c r="Q10" s="263"/>
      <c r="R10" s="263"/>
      <c r="S10" s="263">
        <v>8</v>
      </c>
      <c r="T10" s="263"/>
      <c r="U10" s="263"/>
      <c r="V10" s="263">
        <v>4</v>
      </c>
      <c r="W10" s="263"/>
      <c r="X10" s="263"/>
      <c r="Y10" s="263">
        <v>32</v>
      </c>
      <c r="Z10" s="263"/>
      <c r="AA10" s="263"/>
      <c r="AB10" s="347">
        <v>29</v>
      </c>
      <c r="AC10" s="347"/>
      <c r="AD10" s="347"/>
      <c r="AE10" s="347">
        <v>7</v>
      </c>
      <c r="AF10" s="347"/>
      <c r="AG10" s="347"/>
      <c r="AH10" s="20"/>
      <c r="AI10" s="20"/>
      <c r="AJ10" s="20"/>
      <c r="AK10" s="20"/>
      <c r="AL10" s="20"/>
      <c r="AM10" s="20"/>
      <c r="AN10" s="17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43" ht="18" customHeight="1">
      <c r="A11" s="263">
        <v>1</v>
      </c>
      <c r="B11" s="263"/>
      <c r="C11" s="263"/>
      <c r="D11" s="263">
        <v>16</v>
      </c>
      <c r="E11" s="263"/>
      <c r="F11" s="263"/>
      <c r="G11" s="263">
        <v>12</v>
      </c>
      <c r="H11" s="263"/>
      <c r="I11" s="263"/>
      <c r="J11" s="263">
        <v>8</v>
      </c>
      <c r="K11" s="263"/>
      <c r="L11" s="263"/>
      <c r="M11" s="263">
        <v>11</v>
      </c>
      <c r="N11" s="263"/>
      <c r="O11" s="263"/>
      <c r="P11" s="263">
        <v>10</v>
      </c>
      <c r="Q11" s="263"/>
      <c r="R11" s="263"/>
      <c r="S11" s="263">
        <v>6</v>
      </c>
      <c r="T11" s="263"/>
      <c r="U11" s="263"/>
      <c r="V11" s="349">
        <v>0</v>
      </c>
      <c r="W11" s="219"/>
      <c r="X11" s="219"/>
      <c r="Y11" s="263">
        <v>15</v>
      </c>
      <c r="Z11" s="263"/>
      <c r="AA11" s="263"/>
      <c r="AB11" s="347">
        <v>24</v>
      </c>
      <c r="AC11" s="347"/>
      <c r="AD11" s="347"/>
      <c r="AE11" s="347">
        <v>10</v>
      </c>
      <c r="AF11" s="347"/>
      <c r="AG11" s="347"/>
      <c r="AH11" s="17"/>
      <c r="AI11" s="17"/>
      <c r="AJ11" s="17"/>
      <c r="AK11" s="17"/>
      <c r="AL11" s="17"/>
      <c r="AM11" s="17"/>
      <c r="AN11" s="17"/>
      <c r="AO11" s="21"/>
      <c r="AP11" s="21"/>
      <c r="AQ11" s="21"/>
    </row>
    <row r="12" spans="1:43" ht="18" customHeight="1">
      <c r="A12" s="263">
        <v>31</v>
      </c>
      <c r="B12" s="263"/>
      <c r="C12" s="263"/>
      <c r="D12" s="263">
        <v>29</v>
      </c>
      <c r="E12" s="263"/>
      <c r="F12" s="263"/>
      <c r="G12" s="263">
        <v>36</v>
      </c>
      <c r="H12" s="263"/>
      <c r="I12" s="263"/>
      <c r="J12" s="263">
        <v>36</v>
      </c>
      <c r="K12" s="263"/>
      <c r="L12" s="263"/>
      <c r="M12" s="263">
        <v>40</v>
      </c>
      <c r="N12" s="263"/>
      <c r="O12" s="263"/>
      <c r="P12" s="263">
        <v>35</v>
      </c>
      <c r="Q12" s="263"/>
      <c r="R12" s="263"/>
      <c r="S12" s="263">
        <v>12</v>
      </c>
      <c r="T12" s="263"/>
      <c r="U12" s="263"/>
      <c r="V12" s="263">
        <v>3</v>
      </c>
      <c r="W12" s="263"/>
      <c r="X12" s="263"/>
      <c r="Y12" s="263">
        <v>31</v>
      </c>
      <c r="Z12" s="263"/>
      <c r="AA12" s="263"/>
      <c r="AB12" s="347">
        <v>34</v>
      </c>
      <c r="AC12" s="347"/>
      <c r="AD12" s="347"/>
      <c r="AE12" s="347">
        <v>13</v>
      </c>
      <c r="AF12" s="347"/>
      <c r="AG12" s="347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263">
        <v>35</v>
      </c>
      <c r="B13" s="263"/>
      <c r="C13" s="263"/>
      <c r="D13" s="263">
        <v>35</v>
      </c>
      <c r="E13" s="263"/>
      <c r="F13" s="263"/>
      <c r="G13" s="263">
        <v>24</v>
      </c>
      <c r="H13" s="263"/>
      <c r="I13" s="263"/>
      <c r="J13" s="263">
        <v>19</v>
      </c>
      <c r="K13" s="263"/>
      <c r="L13" s="263"/>
      <c r="M13" s="263">
        <v>25</v>
      </c>
      <c r="N13" s="263"/>
      <c r="O13" s="263"/>
      <c r="P13" s="263">
        <v>23</v>
      </c>
      <c r="Q13" s="263"/>
      <c r="R13" s="263"/>
      <c r="S13" s="263">
        <v>11</v>
      </c>
      <c r="T13" s="263"/>
      <c r="U13" s="263"/>
      <c r="V13" s="349">
        <v>0</v>
      </c>
      <c r="W13" s="219"/>
      <c r="X13" s="219"/>
      <c r="Y13" s="263">
        <v>20</v>
      </c>
      <c r="Z13" s="263"/>
      <c r="AA13" s="263"/>
      <c r="AB13" s="347">
        <v>27</v>
      </c>
      <c r="AC13" s="347"/>
      <c r="AD13" s="347"/>
      <c r="AE13" s="347">
        <v>15</v>
      </c>
      <c r="AF13" s="347"/>
      <c r="AG13" s="347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8" customHeight="1">
      <c r="A14" s="16"/>
      <c r="B14" s="22"/>
      <c r="C14" s="22"/>
      <c r="D14" s="16"/>
      <c r="E14" s="22"/>
      <c r="F14" s="22"/>
      <c r="G14" s="16"/>
      <c r="H14" s="5"/>
      <c r="I14" s="22"/>
      <c r="J14" s="16"/>
      <c r="K14" s="7"/>
      <c r="L14" s="7"/>
      <c r="M14" s="16"/>
      <c r="N14" s="22"/>
      <c r="O14" s="22"/>
      <c r="P14" s="16"/>
      <c r="Q14" s="22"/>
      <c r="R14" s="22"/>
      <c r="S14" s="16"/>
      <c r="T14" s="22"/>
      <c r="U14" s="22"/>
      <c r="V14" s="16"/>
      <c r="W14" s="22"/>
      <c r="X14" s="22"/>
      <c r="Y14" s="16"/>
      <c r="Z14" s="22"/>
      <c r="AA14" s="22"/>
      <c r="AB14" s="16"/>
      <c r="AC14" s="22"/>
      <c r="AD14" s="16"/>
      <c r="AE14" s="16"/>
      <c r="AF14" s="16"/>
      <c r="AG14" s="16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263">
        <v>31</v>
      </c>
      <c r="B15" s="263"/>
      <c r="C15" s="263"/>
      <c r="D15" s="263">
        <v>23</v>
      </c>
      <c r="E15" s="263"/>
      <c r="F15" s="263"/>
      <c r="G15" s="263">
        <v>23</v>
      </c>
      <c r="H15" s="263"/>
      <c r="I15" s="263"/>
      <c r="J15" s="263">
        <v>24</v>
      </c>
      <c r="K15" s="263"/>
      <c r="L15" s="263"/>
      <c r="M15" s="263">
        <v>38</v>
      </c>
      <c r="N15" s="263"/>
      <c r="O15" s="263"/>
      <c r="P15" s="263">
        <v>15</v>
      </c>
      <c r="Q15" s="263"/>
      <c r="R15" s="263"/>
      <c r="S15" s="263">
        <v>12</v>
      </c>
      <c r="T15" s="263"/>
      <c r="U15" s="263"/>
      <c r="V15" s="349">
        <v>0</v>
      </c>
      <c r="W15" s="219"/>
      <c r="X15" s="219"/>
      <c r="Y15" s="263">
        <v>22</v>
      </c>
      <c r="Z15" s="263"/>
      <c r="AA15" s="263"/>
      <c r="AB15" s="347">
        <v>27</v>
      </c>
      <c r="AC15" s="347"/>
      <c r="AD15" s="347"/>
      <c r="AE15" s="347">
        <v>15</v>
      </c>
      <c r="AF15" s="347"/>
      <c r="AG15" s="347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263">
        <v>39</v>
      </c>
      <c r="B16" s="263"/>
      <c r="C16" s="263"/>
      <c r="D16" s="263">
        <v>37</v>
      </c>
      <c r="E16" s="263"/>
      <c r="F16" s="263"/>
      <c r="G16" s="263">
        <v>28</v>
      </c>
      <c r="H16" s="263"/>
      <c r="I16" s="263"/>
      <c r="J16" s="263">
        <v>25</v>
      </c>
      <c r="K16" s="263"/>
      <c r="L16" s="263"/>
      <c r="M16" s="263">
        <v>21</v>
      </c>
      <c r="N16" s="263"/>
      <c r="O16" s="263"/>
      <c r="P16" s="263">
        <v>36</v>
      </c>
      <c r="Q16" s="263"/>
      <c r="R16" s="263"/>
      <c r="S16" s="263">
        <v>13</v>
      </c>
      <c r="T16" s="263"/>
      <c r="U16" s="263"/>
      <c r="V16" s="349">
        <v>0</v>
      </c>
      <c r="W16" s="219"/>
      <c r="X16" s="219"/>
      <c r="Y16" s="263">
        <v>24</v>
      </c>
      <c r="Z16" s="263"/>
      <c r="AA16" s="263"/>
      <c r="AB16" s="347">
        <v>29</v>
      </c>
      <c r="AC16" s="347"/>
      <c r="AD16" s="347"/>
      <c r="AE16" s="347">
        <v>16</v>
      </c>
      <c r="AF16" s="347"/>
      <c r="AG16" s="34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263">
        <v>18</v>
      </c>
      <c r="B17" s="263"/>
      <c r="C17" s="263"/>
      <c r="D17" s="263">
        <v>14</v>
      </c>
      <c r="E17" s="263"/>
      <c r="F17" s="263"/>
      <c r="G17" s="263">
        <v>32</v>
      </c>
      <c r="H17" s="263"/>
      <c r="I17" s="263"/>
      <c r="J17" s="263">
        <v>20</v>
      </c>
      <c r="K17" s="263"/>
      <c r="L17" s="263"/>
      <c r="M17" s="263">
        <v>15</v>
      </c>
      <c r="N17" s="263"/>
      <c r="O17" s="263"/>
      <c r="P17" s="263">
        <v>19</v>
      </c>
      <c r="Q17" s="263"/>
      <c r="R17" s="263"/>
      <c r="S17" s="263">
        <v>7</v>
      </c>
      <c r="T17" s="263"/>
      <c r="U17" s="263"/>
      <c r="V17" s="263">
        <v>2</v>
      </c>
      <c r="W17" s="263"/>
      <c r="X17" s="263"/>
      <c r="Y17" s="263">
        <v>20</v>
      </c>
      <c r="Z17" s="263"/>
      <c r="AA17" s="263"/>
      <c r="AB17" s="347">
        <v>33</v>
      </c>
      <c r="AC17" s="347"/>
      <c r="AD17" s="347"/>
      <c r="AE17" s="347">
        <v>12</v>
      </c>
      <c r="AF17" s="347"/>
      <c r="AG17" s="347"/>
      <c r="AH17" s="23"/>
      <c r="AI17" s="8"/>
      <c r="AJ17" s="23"/>
      <c r="AK17" s="23"/>
      <c r="AL17" s="23"/>
      <c r="AM17" s="23"/>
      <c r="AN17" s="17"/>
      <c r="AO17" s="23"/>
      <c r="AP17" s="23"/>
      <c r="AQ17" s="8"/>
      <c r="AR17" s="23"/>
      <c r="AS17" s="23"/>
      <c r="AT17" s="23"/>
      <c r="AU17" s="23"/>
      <c r="AV17" s="23"/>
      <c r="AW17" s="23"/>
      <c r="AX17" s="23"/>
    </row>
    <row r="18" spans="1:50" ht="18" customHeight="1">
      <c r="A18" s="263">
        <v>18</v>
      </c>
      <c r="B18" s="263"/>
      <c r="C18" s="263"/>
      <c r="D18" s="263">
        <v>27</v>
      </c>
      <c r="E18" s="263"/>
      <c r="F18" s="263"/>
      <c r="G18" s="263">
        <v>21</v>
      </c>
      <c r="H18" s="263"/>
      <c r="I18" s="263"/>
      <c r="J18" s="263">
        <v>19</v>
      </c>
      <c r="K18" s="263"/>
      <c r="L18" s="263"/>
      <c r="M18" s="263">
        <v>31</v>
      </c>
      <c r="N18" s="263"/>
      <c r="O18" s="263"/>
      <c r="P18" s="263">
        <v>20</v>
      </c>
      <c r="Q18" s="263"/>
      <c r="R18" s="263"/>
      <c r="S18" s="263">
        <v>11</v>
      </c>
      <c r="T18" s="263"/>
      <c r="U18" s="263"/>
      <c r="V18" s="263">
        <v>2</v>
      </c>
      <c r="W18" s="263"/>
      <c r="X18" s="263"/>
      <c r="Y18" s="263">
        <v>27</v>
      </c>
      <c r="Z18" s="263"/>
      <c r="AA18" s="263"/>
      <c r="AB18" s="347">
        <v>25</v>
      </c>
      <c r="AC18" s="347"/>
      <c r="AD18" s="347"/>
      <c r="AE18" s="347">
        <v>10</v>
      </c>
      <c r="AF18" s="347"/>
      <c r="AG18" s="347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263">
        <v>57</v>
      </c>
      <c r="B19" s="263"/>
      <c r="C19" s="263"/>
      <c r="D19" s="263">
        <v>50</v>
      </c>
      <c r="E19" s="263"/>
      <c r="F19" s="263"/>
      <c r="G19" s="263">
        <v>43</v>
      </c>
      <c r="H19" s="263"/>
      <c r="I19" s="263"/>
      <c r="J19" s="263">
        <v>56</v>
      </c>
      <c r="K19" s="263"/>
      <c r="L19" s="263"/>
      <c r="M19" s="263">
        <v>48</v>
      </c>
      <c r="N19" s="263"/>
      <c r="O19" s="263"/>
      <c r="P19" s="263">
        <v>59</v>
      </c>
      <c r="Q19" s="263"/>
      <c r="R19" s="263"/>
      <c r="S19" s="263">
        <v>18</v>
      </c>
      <c r="T19" s="263"/>
      <c r="U19" s="263"/>
      <c r="V19" s="263">
        <v>4</v>
      </c>
      <c r="W19" s="263"/>
      <c r="X19" s="263"/>
      <c r="Y19" s="263">
        <v>40</v>
      </c>
      <c r="Z19" s="263"/>
      <c r="AA19" s="263"/>
      <c r="AB19" s="347">
        <v>34</v>
      </c>
      <c r="AC19" s="347"/>
      <c r="AD19" s="347"/>
      <c r="AE19" s="347">
        <v>15</v>
      </c>
      <c r="AF19" s="347"/>
      <c r="AG19" s="347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8" customHeight="1">
      <c r="A20" s="16"/>
      <c r="B20" s="22"/>
      <c r="C20" s="22"/>
      <c r="D20" s="16"/>
      <c r="E20" s="22"/>
      <c r="F20" s="22"/>
      <c r="G20" s="16"/>
      <c r="H20" s="5"/>
      <c r="I20" s="22"/>
      <c r="J20" s="16"/>
      <c r="K20" s="7"/>
      <c r="L20" s="7"/>
      <c r="M20" s="16"/>
      <c r="N20" s="22"/>
      <c r="O20" s="22"/>
      <c r="P20" s="16"/>
      <c r="Q20" s="22"/>
      <c r="R20" s="22"/>
      <c r="S20" s="16"/>
      <c r="T20" s="22"/>
      <c r="U20" s="22"/>
      <c r="V20" s="16"/>
      <c r="W20" s="22"/>
      <c r="X20" s="22"/>
      <c r="Y20" s="16"/>
      <c r="Z20" s="22"/>
      <c r="AA20" s="22"/>
      <c r="AB20" s="16"/>
      <c r="AC20" s="2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263">
        <v>9</v>
      </c>
      <c r="B21" s="263"/>
      <c r="C21" s="263"/>
      <c r="D21" s="263">
        <v>13</v>
      </c>
      <c r="E21" s="263"/>
      <c r="F21" s="263"/>
      <c r="G21" s="263">
        <v>7</v>
      </c>
      <c r="H21" s="263"/>
      <c r="I21" s="263"/>
      <c r="J21" s="263">
        <v>12</v>
      </c>
      <c r="K21" s="263"/>
      <c r="L21" s="263"/>
      <c r="M21" s="263">
        <v>12</v>
      </c>
      <c r="N21" s="263"/>
      <c r="O21" s="263"/>
      <c r="P21" s="263">
        <v>12</v>
      </c>
      <c r="Q21" s="263"/>
      <c r="R21" s="263"/>
      <c r="S21" s="263">
        <v>6</v>
      </c>
      <c r="T21" s="263"/>
      <c r="U21" s="263"/>
      <c r="V21" s="349">
        <v>0</v>
      </c>
      <c r="W21" s="219"/>
      <c r="X21" s="219"/>
      <c r="Y21" s="263">
        <v>13</v>
      </c>
      <c r="Z21" s="263"/>
      <c r="AA21" s="263"/>
      <c r="AB21" s="347">
        <v>22</v>
      </c>
      <c r="AC21" s="347"/>
      <c r="AD21" s="347"/>
      <c r="AE21" s="347">
        <v>10</v>
      </c>
      <c r="AF21" s="347"/>
      <c r="AG21" s="347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263">
        <v>16</v>
      </c>
      <c r="B22" s="263"/>
      <c r="C22" s="263"/>
      <c r="D22" s="263">
        <v>20</v>
      </c>
      <c r="E22" s="263"/>
      <c r="F22" s="263"/>
      <c r="G22" s="263">
        <v>17</v>
      </c>
      <c r="H22" s="263"/>
      <c r="I22" s="263"/>
      <c r="J22" s="263">
        <v>21</v>
      </c>
      <c r="K22" s="263"/>
      <c r="L22" s="263"/>
      <c r="M22" s="263">
        <v>22</v>
      </c>
      <c r="N22" s="263"/>
      <c r="O22" s="263"/>
      <c r="P22" s="263">
        <v>21</v>
      </c>
      <c r="Q22" s="263"/>
      <c r="R22" s="263"/>
      <c r="S22" s="263">
        <v>9</v>
      </c>
      <c r="T22" s="263"/>
      <c r="U22" s="263"/>
      <c r="V22" s="263">
        <v>1</v>
      </c>
      <c r="W22" s="263"/>
      <c r="X22" s="263"/>
      <c r="Y22" s="263">
        <v>25</v>
      </c>
      <c r="Z22" s="263"/>
      <c r="AA22" s="263"/>
      <c r="AB22" s="347">
        <v>26</v>
      </c>
      <c r="AC22" s="347"/>
      <c r="AD22" s="347"/>
      <c r="AE22" s="347">
        <v>9</v>
      </c>
      <c r="AF22" s="347"/>
      <c r="AG22" s="347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263">
        <v>70</v>
      </c>
      <c r="B23" s="263"/>
      <c r="C23" s="263"/>
      <c r="D23" s="263">
        <v>64</v>
      </c>
      <c r="E23" s="263"/>
      <c r="F23" s="263"/>
      <c r="G23" s="263">
        <v>88</v>
      </c>
      <c r="H23" s="263"/>
      <c r="I23" s="263"/>
      <c r="J23" s="263">
        <v>54</v>
      </c>
      <c r="K23" s="263"/>
      <c r="L23" s="263"/>
      <c r="M23" s="263">
        <v>83</v>
      </c>
      <c r="N23" s="263"/>
      <c r="O23" s="263"/>
      <c r="P23" s="263">
        <v>65</v>
      </c>
      <c r="Q23" s="263"/>
      <c r="R23" s="263"/>
      <c r="S23" s="263">
        <v>23</v>
      </c>
      <c r="T23" s="263"/>
      <c r="U23" s="263"/>
      <c r="V23" s="349">
        <v>0</v>
      </c>
      <c r="W23" s="219"/>
      <c r="X23" s="219"/>
      <c r="Y23" s="263">
        <v>41</v>
      </c>
      <c r="Z23" s="263"/>
      <c r="AA23" s="263"/>
      <c r="AB23" s="347">
        <v>34</v>
      </c>
      <c r="AC23" s="347"/>
      <c r="AD23" s="347"/>
      <c r="AE23" s="347">
        <v>19</v>
      </c>
      <c r="AF23" s="347"/>
      <c r="AG23" s="347"/>
      <c r="AH23" s="23"/>
      <c r="AI23" s="8"/>
      <c r="AJ23" s="23"/>
      <c r="AK23" s="23"/>
      <c r="AL23" s="23"/>
      <c r="AM23" s="23"/>
      <c r="AN23" s="17"/>
      <c r="AO23" s="23"/>
      <c r="AP23" s="23"/>
      <c r="AQ23" s="8"/>
      <c r="AR23" s="23"/>
      <c r="AS23" s="23"/>
      <c r="AT23" s="23"/>
      <c r="AU23" s="23"/>
      <c r="AV23" s="23"/>
      <c r="AW23" s="23"/>
      <c r="AX23" s="23"/>
    </row>
    <row r="24" spans="1:50" ht="18" customHeight="1">
      <c r="A24" s="263">
        <v>19</v>
      </c>
      <c r="B24" s="263"/>
      <c r="C24" s="263"/>
      <c r="D24" s="263">
        <v>15</v>
      </c>
      <c r="E24" s="263"/>
      <c r="F24" s="263"/>
      <c r="G24" s="263">
        <v>20</v>
      </c>
      <c r="H24" s="263"/>
      <c r="I24" s="263"/>
      <c r="J24" s="263">
        <v>19</v>
      </c>
      <c r="K24" s="263"/>
      <c r="L24" s="263"/>
      <c r="M24" s="263">
        <v>19</v>
      </c>
      <c r="N24" s="263"/>
      <c r="O24" s="263"/>
      <c r="P24" s="263">
        <v>12</v>
      </c>
      <c r="Q24" s="263"/>
      <c r="R24" s="263"/>
      <c r="S24" s="263">
        <v>6</v>
      </c>
      <c r="T24" s="263"/>
      <c r="U24" s="263"/>
      <c r="V24" s="349">
        <v>0</v>
      </c>
      <c r="W24" s="219"/>
      <c r="X24" s="219"/>
      <c r="Y24" s="263">
        <v>12</v>
      </c>
      <c r="Z24" s="263"/>
      <c r="AA24" s="263"/>
      <c r="AB24" s="347">
        <v>34</v>
      </c>
      <c r="AC24" s="347"/>
      <c r="AD24" s="347"/>
      <c r="AE24" s="347">
        <v>17</v>
      </c>
      <c r="AF24" s="347"/>
      <c r="AG24" s="347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263">
        <v>67</v>
      </c>
      <c r="B25" s="263"/>
      <c r="C25" s="263"/>
      <c r="D25" s="263">
        <v>60</v>
      </c>
      <c r="E25" s="263"/>
      <c r="F25" s="263"/>
      <c r="G25" s="263">
        <v>64</v>
      </c>
      <c r="H25" s="263"/>
      <c r="I25" s="263"/>
      <c r="J25" s="263">
        <v>41</v>
      </c>
      <c r="K25" s="263"/>
      <c r="L25" s="263"/>
      <c r="M25" s="263">
        <v>66</v>
      </c>
      <c r="N25" s="263"/>
      <c r="O25" s="263"/>
      <c r="P25" s="263">
        <v>54</v>
      </c>
      <c r="Q25" s="263"/>
      <c r="R25" s="263"/>
      <c r="S25" s="263">
        <v>20</v>
      </c>
      <c r="T25" s="263"/>
      <c r="U25" s="263"/>
      <c r="V25" s="349">
        <v>0</v>
      </c>
      <c r="W25" s="219"/>
      <c r="X25" s="219"/>
      <c r="Y25" s="263">
        <v>30</v>
      </c>
      <c r="Z25" s="263"/>
      <c r="AA25" s="263"/>
      <c r="AB25" s="347">
        <v>32</v>
      </c>
      <c r="AC25" s="347"/>
      <c r="AD25" s="347"/>
      <c r="AE25" s="347">
        <v>22</v>
      </c>
      <c r="AF25" s="347"/>
      <c r="AG25" s="347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8" customHeight="1">
      <c r="A26" s="16"/>
      <c r="B26" s="22"/>
      <c r="C26" s="22"/>
      <c r="D26" s="16"/>
      <c r="E26" s="22"/>
      <c r="F26" s="22"/>
      <c r="G26" s="16"/>
      <c r="H26" s="5"/>
      <c r="I26" s="22"/>
      <c r="J26" s="16"/>
      <c r="K26" s="7"/>
      <c r="L26" s="7"/>
      <c r="M26" s="16"/>
      <c r="N26" s="22"/>
      <c r="O26" s="22"/>
      <c r="P26" s="16"/>
      <c r="Q26" s="22"/>
      <c r="R26" s="22"/>
      <c r="S26" s="16"/>
      <c r="T26" s="22"/>
      <c r="U26" s="22"/>
      <c r="V26" s="16"/>
      <c r="W26" s="22"/>
      <c r="X26" s="22"/>
      <c r="Y26" s="16"/>
      <c r="Z26" s="22"/>
      <c r="AA26" s="22"/>
      <c r="AB26" s="16"/>
      <c r="AC26" s="22"/>
      <c r="AD26" s="16"/>
      <c r="AE26" s="16"/>
      <c r="AF26" s="16"/>
      <c r="AG26" s="16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263">
        <v>14</v>
      </c>
      <c r="B27" s="263"/>
      <c r="C27" s="263"/>
      <c r="D27" s="263">
        <v>18</v>
      </c>
      <c r="E27" s="263"/>
      <c r="F27" s="263"/>
      <c r="G27" s="263">
        <v>22</v>
      </c>
      <c r="H27" s="263"/>
      <c r="I27" s="263"/>
      <c r="J27" s="263">
        <v>14</v>
      </c>
      <c r="K27" s="263"/>
      <c r="L27" s="263"/>
      <c r="M27" s="263">
        <v>23</v>
      </c>
      <c r="N27" s="263"/>
      <c r="O27" s="263"/>
      <c r="P27" s="263">
        <v>17</v>
      </c>
      <c r="Q27" s="263"/>
      <c r="R27" s="263"/>
      <c r="S27" s="263">
        <v>6</v>
      </c>
      <c r="T27" s="263"/>
      <c r="U27" s="263"/>
      <c r="V27" s="349">
        <v>0</v>
      </c>
      <c r="W27" s="219"/>
      <c r="X27" s="219"/>
      <c r="Y27" s="263">
        <v>15</v>
      </c>
      <c r="Z27" s="263"/>
      <c r="AA27" s="263"/>
      <c r="AB27" s="347">
        <v>34</v>
      </c>
      <c r="AC27" s="347"/>
      <c r="AD27" s="347"/>
      <c r="AE27" s="347">
        <v>13</v>
      </c>
      <c r="AF27" s="347"/>
      <c r="AG27" s="347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263">
        <v>42</v>
      </c>
      <c r="B28" s="263"/>
      <c r="C28" s="263"/>
      <c r="D28" s="263">
        <v>50</v>
      </c>
      <c r="E28" s="263"/>
      <c r="F28" s="263"/>
      <c r="G28" s="263">
        <v>46</v>
      </c>
      <c r="H28" s="263"/>
      <c r="I28" s="263"/>
      <c r="J28" s="263">
        <v>43</v>
      </c>
      <c r="K28" s="263"/>
      <c r="L28" s="263"/>
      <c r="M28" s="263">
        <v>49</v>
      </c>
      <c r="N28" s="263"/>
      <c r="O28" s="263"/>
      <c r="P28" s="263">
        <v>53</v>
      </c>
      <c r="Q28" s="263"/>
      <c r="R28" s="263"/>
      <c r="S28" s="263">
        <v>17</v>
      </c>
      <c r="T28" s="263"/>
      <c r="U28" s="263"/>
      <c r="V28" s="349">
        <v>0</v>
      </c>
      <c r="W28" s="219"/>
      <c r="X28" s="219"/>
      <c r="Y28" s="263">
        <v>27</v>
      </c>
      <c r="Z28" s="263"/>
      <c r="AA28" s="263"/>
      <c r="AB28" s="347">
        <v>32</v>
      </c>
      <c r="AC28" s="347"/>
      <c r="AD28" s="347"/>
      <c r="AE28" s="347">
        <v>20</v>
      </c>
      <c r="AF28" s="347"/>
      <c r="AG28" s="347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263">
        <v>20</v>
      </c>
      <c r="B29" s="263"/>
      <c r="C29" s="263"/>
      <c r="D29" s="263">
        <v>13</v>
      </c>
      <c r="E29" s="263"/>
      <c r="F29" s="263"/>
      <c r="G29" s="263">
        <v>21</v>
      </c>
      <c r="H29" s="263"/>
      <c r="I29" s="263"/>
      <c r="J29" s="263">
        <v>14</v>
      </c>
      <c r="K29" s="263"/>
      <c r="L29" s="263"/>
      <c r="M29" s="263">
        <v>16</v>
      </c>
      <c r="N29" s="263"/>
      <c r="O29" s="263"/>
      <c r="P29" s="263">
        <v>11</v>
      </c>
      <c r="Q29" s="263"/>
      <c r="R29" s="263"/>
      <c r="S29" s="263">
        <v>6</v>
      </c>
      <c r="T29" s="263"/>
      <c r="U29" s="263"/>
      <c r="V29" s="263">
        <v>3</v>
      </c>
      <c r="W29" s="263"/>
      <c r="X29" s="263"/>
      <c r="Y29" s="263">
        <v>17</v>
      </c>
      <c r="Z29" s="263"/>
      <c r="AA29" s="263"/>
      <c r="AB29" s="347">
        <v>33</v>
      </c>
      <c r="AC29" s="347"/>
      <c r="AD29" s="347"/>
      <c r="AE29" s="347">
        <v>12</v>
      </c>
      <c r="AF29" s="347"/>
      <c r="AG29" s="347"/>
      <c r="AH29" s="23"/>
      <c r="AI29" s="8"/>
      <c r="AJ29" s="23"/>
      <c r="AK29" s="23"/>
      <c r="AL29" s="23"/>
      <c r="AM29" s="23"/>
      <c r="AN29" s="17"/>
      <c r="AO29" s="23"/>
      <c r="AP29" s="23"/>
      <c r="AQ29" s="8"/>
      <c r="AR29" s="23"/>
      <c r="AS29" s="23"/>
      <c r="AT29" s="23"/>
      <c r="AU29" s="23"/>
      <c r="AV29" s="23"/>
      <c r="AW29" s="23"/>
      <c r="AX29" s="23"/>
    </row>
    <row r="30" spans="1:50" ht="18" customHeight="1">
      <c r="A30" s="263">
        <v>18</v>
      </c>
      <c r="B30" s="263"/>
      <c r="C30" s="263"/>
      <c r="D30" s="263">
        <v>10</v>
      </c>
      <c r="E30" s="263"/>
      <c r="F30" s="263"/>
      <c r="G30" s="263">
        <v>15</v>
      </c>
      <c r="H30" s="263"/>
      <c r="I30" s="263"/>
      <c r="J30" s="263">
        <v>13</v>
      </c>
      <c r="K30" s="263"/>
      <c r="L30" s="263"/>
      <c r="M30" s="263">
        <v>11</v>
      </c>
      <c r="N30" s="263"/>
      <c r="O30" s="263"/>
      <c r="P30" s="263">
        <v>10</v>
      </c>
      <c r="Q30" s="263"/>
      <c r="R30" s="263"/>
      <c r="S30" s="263">
        <v>7</v>
      </c>
      <c r="T30" s="263"/>
      <c r="U30" s="263"/>
      <c r="V30" s="349">
        <v>0</v>
      </c>
      <c r="W30" s="219"/>
      <c r="X30" s="219"/>
      <c r="Y30" s="263">
        <v>13</v>
      </c>
      <c r="Z30" s="263"/>
      <c r="AA30" s="263"/>
      <c r="AB30" s="347">
        <v>27</v>
      </c>
      <c r="AC30" s="347"/>
      <c r="AD30" s="347"/>
      <c r="AE30" s="347">
        <v>14</v>
      </c>
      <c r="AF30" s="347"/>
      <c r="AG30" s="347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269">
        <v>40</v>
      </c>
      <c r="B31" s="269"/>
      <c r="C31" s="269"/>
      <c r="D31" s="269">
        <v>32</v>
      </c>
      <c r="E31" s="269"/>
      <c r="F31" s="269"/>
      <c r="G31" s="269">
        <v>41</v>
      </c>
      <c r="H31" s="269"/>
      <c r="I31" s="269"/>
      <c r="J31" s="269">
        <v>35</v>
      </c>
      <c r="K31" s="269"/>
      <c r="L31" s="269"/>
      <c r="M31" s="269">
        <v>39</v>
      </c>
      <c r="N31" s="269"/>
      <c r="O31" s="269"/>
      <c r="P31" s="269">
        <v>30</v>
      </c>
      <c r="Q31" s="269"/>
      <c r="R31" s="269"/>
      <c r="S31" s="269">
        <v>12</v>
      </c>
      <c r="T31" s="269"/>
      <c r="U31" s="269"/>
      <c r="V31" s="350">
        <v>0</v>
      </c>
      <c r="W31" s="210"/>
      <c r="X31" s="210"/>
      <c r="Y31" s="269">
        <v>22</v>
      </c>
      <c r="Z31" s="269"/>
      <c r="AA31" s="269"/>
      <c r="AB31" s="351">
        <v>36</v>
      </c>
      <c r="AC31" s="351"/>
      <c r="AD31" s="351"/>
      <c r="AE31" s="351">
        <v>19</v>
      </c>
      <c r="AF31" s="351"/>
      <c r="AG31" s="351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0" ht="13.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3:50" ht="15.7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3:50" ht="15.7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3:50" ht="15.75" customHeight="1" thickBot="1">
      <c r="C35" s="8"/>
      <c r="D35" s="8"/>
      <c r="E35" s="8"/>
      <c r="F35" s="8"/>
      <c r="G35" s="8"/>
      <c r="H35" s="8"/>
      <c r="K35" s="8"/>
      <c r="L35" s="24"/>
      <c r="M35" s="23"/>
      <c r="N35" s="23"/>
      <c r="O35" s="23"/>
      <c r="P35" s="4"/>
      <c r="Q35" s="8"/>
      <c r="R35" s="23"/>
      <c r="S35" s="8"/>
      <c r="T35" s="23"/>
      <c r="U35" s="23"/>
      <c r="V35" s="23"/>
      <c r="W35" s="23"/>
      <c r="X35" s="23"/>
      <c r="Y35" s="23"/>
      <c r="Z35" s="23"/>
      <c r="AA35" s="8"/>
      <c r="AB35" s="346" t="s">
        <v>6</v>
      </c>
      <c r="AC35" s="346"/>
      <c r="AD35" s="346"/>
      <c r="AE35" s="346"/>
      <c r="AF35" s="346"/>
      <c r="AG35" s="346"/>
      <c r="AH35" s="23"/>
      <c r="AI35" s="8"/>
      <c r="AJ35" s="23"/>
      <c r="AK35" s="23"/>
      <c r="AL35" s="23"/>
      <c r="AM35" s="23"/>
      <c r="AN35" s="23"/>
      <c r="AO35" s="23"/>
      <c r="AP35" s="23"/>
      <c r="AQ35" s="8"/>
      <c r="AR35" s="23"/>
      <c r="AS35" s="23"/>
      <c r="AT35" s="23"/>
      <c r="AU35" s="23"/>
      <c r="AV35" s="23"/>
      <c r="AW35" s="23"/>
      <c r="AX35" s="23"/>
    </row>
    <row r="36" spans="1:50" ht="18" customHeight="1">
      <c r="A36" s="339" t="s">
        <v>7</v>
      </c>
      <c r="B36" s="280"/>
      <c r="C36" s="280"/>
      <c r="D36" s="280"/>
      <c r="E36" s="280"/>
      <c r="F36" s="280"/>
      <c r="G36" s="280"/>
      <c r="H36" s="280"/>
      <c r="I36" s="280" t="s">
        <v>1</v>
      </c>
      <c r="J36" s="280"/>
      <c r="K36" s="280"/>
      <c r="L36" s="280"/>
      <c r="M36" s="280"/>
      <c r="N36" s="280"/>
      <c r="O36" s="280"/>
      <c r="P36" s="280"/>
      <c r="Q36" s="280" t="s">
        <v>2</v>
      </c>
      <c r="R36" s="280"/>
      <c r="S36" s="280"/>
      <c r="T36" s="280"/>
      <c r="U36" s="280"/>
      <c r="V36" s="280"/>
      <c r="W36" s="280"/>
      <c r="X36" s="280"/>
      <c r="Y36" s="280" t="s">
        <v>3</v>
      </c>
      <c r="Z36" s="280"/>
      <c r="AA36" s="280"/>
      <c r="AB36" s="280"/>
      <c r="AC36" s="280"/>
      <c r="AD36" s="280"/>
      <c r="AE36" s="280"/>
      <c r="AF36" s="280"/>
      <c r="AG36" s="281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43" ht="18" customHeight="1">
      <c r="A37" s="337" t="s">
        <v>4</v>
      </c>
      <c r="B37" s="267"/>
      <c r="C37" s="267"/>
      <c r="D37" s="267"/>
      <c r="E37" s="267" t="s">
        <v>5</v>
      </c>
      <c r="F37" s="267"/>
      <c r="G37" s="267"/>
      <c r="H37" s="267"/>
      <c r="I37" s="267" t="s">
        <v>4</v>
      </c>
      <c r="J37" s="267"/>
      <c r="K37" s="267"/>
      <c r="L37" s="267"/>
      <c r="M37" s="267" t="s">
        <v>5</v>
      </c>
      <c r="N37" s="267"/>
      <c r="O37" s="267"/>
      <c r="P37" s="267"/>
      <c r="Q37" s="267" t="s">
        <v>4</v>
      </c>
      <c r="R37" s="267"/>
      <c r="S37" s="267"/>
      <c r="T37" s="267"/>
      <c r="U37" s="267" t="s">
        <v>5</v>
      </c>
      <c r="V37" s="267"/>
      <c r="W37" s="267"/>
      <c r="X37" s="267"/>
      <c r="Y37" s="267" t="s">
        <v>4</v>
      </c>
      <c r="Z37" s="267"/>
      <c r="AA37" s="267"/>
      <c r="AB37" s="267"/>
      <c r="AC37" s="267" t="s">
        <v>5</v>
      </c>
      <c r="AD37" s="267"/>
      <c r="AE37" s="267"/>
      <c r="AF37" s="267"/>
      <c r="AG37" s="268"/>
      <c r="AI37" s="8"/>
      <c r="AQ37" s="8"/>
    </row>
    <row r="38" spans="1:33" ht="15.75" customHeight="1">
      <c r="A38" s="263">
        <v>611</v>
      </c>
      <c r="B38" s="263"/>
      <c r="C38" s="263"/>
      <c r="D38" s="263"/>
      <c r="E38" s="263">
        <v>516</v>
      </c>
      <c r="F38" s="263"/>
      <c r="G38" s="263"/>
      <c r="H38" s="263"/>
      <c r="I38" s="263">
        <v>564</v>
      </c>
      <c r="J38" s="263"/>
      <c r="K38" s="263"/>
      <c r="L38" s="263"/>
      <c r="M38" s="263">
        <v>491</v>
      </c>
      <c r="N38" s="263"/>
      <c r="O38" s="263"/>
      <c r="P38" s="263"/>
      <c r="Q38" s="263">
        <v>597</v>
      </c>
      <c r="R38" s="263"/>
      <c r="S38" s="263"/>
      <c r="T38" s="263"/>
      <c r="U38" s="263">
        <v>560</v>
      </c>
      <c r="V38" s="263"/>
      <c r="W38" s="263"/>
      <c r="X38" s="263"/>
      <c r="Y38" s="263">
        <v>586</v>
      </c>
      <c r="Z38" s="263"/>
      <c r="AA38" s="263"/>
      <c r="AB38" s="263"/>
      <c r="AC38" s="263">
        <v>579</v>
      </c>
      <c r="AD38" s="263"/>
      <c r="AE38" s="263"/>
      <c r="AF38" s="263"/>
      <c r="AG38" s="263"/>
    </row>
    <row r="39" spans="1:44" ht="15.75" customHeight="1">
      <c r="A39" s="257">
        <v>593</v>
      </c>
      <c r="B39" s="294"/>
      <c r="C39" s="294"/>
      <c r="D39" s="294"/>
      <c r="E39" s="257">
        <v>534</v>
      </c>
      <c r="F39" s="294"/>
      <c r="G39" s="294"/>
      <c r="H39" s="294"/>
      <c r="I39" s="257">
        <v>622</v>
      </c>
      <c r="J39" s="294"/>
      <c r="K39" s="294"/>
      <c r="L39" s="294"/>
      <c r="M39" s="257">
        <v>523</v>
      </c>
      <c r="N39" s="294"/>
      <c r="O39" s="294"/>
      <c r="P39" s="294"/>
      <c r="Q39" s="257">
        <v>566</v>
      </c>
      <c r="R39" s="294"/>
      <c r="S39" s="294"/>
      <c r="T39" s="294"/>
      <c r="U39" s="257">
        <v>498</v>
      </c>
      <c r="V39" s="294"/>
      <c r="W39" s="294"/>
      <c r="X39" s="294"/>
      <c r="Y39" s="257">
        <v>601</v>
      </c>
      <c r="Z39" s="294"/>
      <c r="AA39" s="294"/>
      <c r="AB39" s="294"/>
      <c r="AC39" s="257">
        <v>563</v>
      </c>
      <c r="AD39" s="294"/>
      <c r="AE39" s="294"/>
      <c r="AF39" s="294"/>
      <c r="AG39" s="294"/>
      <c r="AR39" s="15"/>
    </row>
    <row r="40" spans="1:50" ht="15.75" customHeight="1">
      <c r="A40" s="257">
        <v>595</v>
      </c>
      <c r="B40" s="294"/>
      <c r="C40" s="294"/>
      <c r="D40" s="294"/>
      <c r="E40" s="257">
        <v>526</v>
      </c>
      <c r="F40" s="294"/>
      <c r="G40" s="294"/>
      <c r="H40" s="294"/>
      <c r="I40" s="257">
        <v>604</v>
      </c>
      <c r="J40" s="294"/>
      <c r="K40" s="294"/>
      <c r="L40" s="294"/>
      <c r="M40" s="257">
        <v>529</v>
      </c>
      <c r="N40" s="294"/>
      <c r="O40" s="294"/>
      <c r="P40" s="294"/>
      <c r="Q40" s="257">
        <v>621</v>
      </c>
      <c r="R40" s="294"/>
      <c r="S40" s="294"/>
      <c r="T40" s="294"/>
      <c r="U40" s="257">
        <v>526</v>
      </c>
      <c r="V40" s="294"/>
      <c r="W40" s="294"/>
      <c r="X40" s="294"/>
      <c r="Y40" s="257">
        <v>575</v>
      </c>
      <c r="Z40" s="294"/>
      <c r="AA40" s="294"/>
      <c r="AB40" s="294"/>
      <c r="AC40" s="257">
        <v>496</v>
      </c>
      <c r="AD40" s="294"/>
      <c r="AE40" s="294"/>
      <c r="AF40" s="294"/>
      <c r="AG40" s="29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.75" customHeight="1">
      <c r="A41" s="257">
        <v>600</v>
      </c>
      <c r="B41" s="294"/>
      <c r="C41" s="294"/>
      <c r="D41" s="294"/>
      <c r="E41" s="257">
        <v>577</v>
      </c>
      <c r="F41" s="294"/>
      <c r="G41" s="294"/>
      <c r="H41" s="294"/>
      <c r="I41" s="257">
        <v>603</v>
      </c>
      <c r="J41" s="294"/>
      <c r="K41" s="294"/>
      <c r="L41" s="294"/>
      <c r="M41" s="257">
        <v>525</v>
      </c>
      <c r="N41" s="294"/>
      <c r="O41" s="294"/>
      <c r="P41" s="294"/>
      <c r="Q41" s="257">
        <v>618</v>
      </c>
      <c r="R41" s="294"/>
      <c r="S41" s="294"/>
      <c r="T41" s="294"/>
      <c r="U41" s="257">
        <v>534</v>
      </c>
      <c r="V41" s="294"/>
      <c r="W41" s="294"/>
      <c r="X41" s="294"/>
      <c r="Y41" s="257">
        <v>618</v>
      </c>
      <c r="Z41" s="294"/>
      <c r="AA41" s="294"/>
      <c r="AB41" s="294"/>
      <c r="AC41" s="257">
        <v>532</v>
      </c>
      <c r="AD41" s="294"/>
      <c r="AE41" s="294"/>
      <c r="AF41" s="294"/>
      <c r="AG41" s="29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15.75" customHeight="1">
      <c r="A42" s="216">
        <v>573</v>
      </c>
      <c r="B42" s="217"/>
      <c r="C42" s="217"/>
      <c r="D42" s="217"/>
      <c r="E42" s="216">
        <v>519</v>
      </c>
      <c r="F42" s="217"/>
      <c r="G42" s="217"/>
      <c r="H42" s="217"/>
      <c r="I42" s="216">
        <v>596</v>
      </c>
      <c r="J42" s="217"/>
      <c r="K42" s="217"/>
      <c r="L42" s="217"/>
      <c r="M42" s="216">
        <v>570</v>
      </c>
      <c r="N42" s="217"/>
      <c r="O42" s="217"/>
      <c r="P42" s="217"/>
      <c r="Q42" s="216">
        <v>613</v>
      </c>
      <c r="R42" s="217"/>
      <c r="S42" s="217"/>
      <c r="T42" s="217"/>
      <c r="U42" s="216">
        <v>519</v>
      </c>
      <c r="V42" s="217"/>
      <c r="W42" s="217"/>
      <c r="X42" s="217"/>
      <c r="Y42" s="216">
        <v>615</v>
      </c>
      <c r="Z42" s="217"/>
      <c r="AA42" s="217"/>
      <c r="AB42" s="217"/>
      <c r="AC42" s="216">
        <v>536</v>
      </c>
      <c r="AD42" s="217"/>
      <c r="AE42" s="217"/>
      <c r="AF42" s="217"/>
      <c r="AG42" s="2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3:50" ht="13.5" customHeight="1">
      <c r="M43" s="27"/>
      <c r="N43" s="27"/>
      <c r="O43" s="2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3.5" customHeight="1">
      <c r="M44" s="27"/>
      <c r="N44" s="27"/>
      <c r="O44" s="2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7"/>
      <c r="N45" s="27"/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7"/>
      <c r="N46" s="27"/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7"/>
      <c r="N47" s="27"/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8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8"/>
      <c r="N57" s="14"/>
      <c r="O57" s="14"/>
      <c r="P57" s="14"/>
      <c r="Q57" s="9"/>
    </row>
    <row r="58" spans="13:17" ht="13.5" customHeight="1">
      <c r="M58" s="28"/>
      <c r="N58" s="16"/>
      <c r="O58" s="28"/>
      <c r="P58" s="28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Y41:AB41"/>
    <mergeCell ref="AC41:AG41"/>
    <mergeCell ref="A42:D42"/>
    <mergeCell ref="E42:H42"/>
    <mergeCell ref="I42:L42"/>
    <mergeCell ref="M42:P42"/>
    <mergeCell ref="Q42:T42"/>
    <mergeCell ref="U42:X42"/>
    <mergeCell ref="Y42:AB42"/>
    <mergeCell ref="AC42:AG42"/>
    <mergeCell ref="A41:D41"/>
    <mergeCell ref="E41:H41"/>
    <mergeCell ref="I41:L41"/>
    <mergeCell ref="M41:P41"/>
    <mergeCell ref="Q41:T41"/>
    <mergeCell ref="U41:X41"/>
    <mergeCell ref="Y39:AB39"/>
    <mergeCell ref="AC39:AG39"/>
    <mergeCell ref="A40:D40"/>
    <mergeCell ref="E40:H40"/>
    <mergeCell ref="I40:L40"/>
    <mergeCell ref="M40:P40"/>
    <mergeCell ref="Q40:T40"/>
    <mergeCell ref="U40:X40"/>
    <mergeCell ref="Y40:AB40"/>
    <mergeCell ref="AC40:AG40"/>
    <mergeCell ref="A39:D39"/>
    <mergeCell ref="E39:H39"/>
    <mergeCell ref="I39:L39"/>
    <mergeCell ref="M39:P39"/>
    <mergeCell ref="Q39:T39"/>
    <mergeCell ref="U39:X39"/>
    <mergeCell ref="Y37:AB37"/>
    <mergeCell ref="AC37:AG37"/>
    <mergeCell ref="A38:D38"/>
    <mergeCell ref="E38:H38"/>
    <mergeCell ref="I38:L38"/>
    <mergeCell ref="M38:P38"/>
    <mergeCell ref="Q38:T38"/>
    <mergeCell ref="U38:X38"/>
    <mergeCell ref="Y38:AB38"/>
    <mergeCell ref="AC38:AG38"/>
    <mergeCell ref="A37:D37"/>
    <mergeCell ref="E37:H37"/>
    <mergeCell ref="I37:L37"/>
    <mergeCell ref="M37:P37"/>
    <mergeCell ref="Q37:T37"/>
    <mergeCell ref="U37:X37"/>
    <mergeCell ref="AB31:AD31"/>
    <mergeCell ref="AE31:AG31"/>
    <mergeCell ref="AB35:AG35"/>
    <mergeCell ref="A36:H36"/>
    <mergeCell ref="I36:P36"/>
    <mergeCell ref="Q36:X36"/>
    <mergeCell ref="Y36:AG36"/>
    <mergeCell ref="P31:R31"/>
    <mergeCell ref="AE30:AG30"/>
    <mergeCell ref="Y29:AA29"/>
    <mergeCell ref="AB29:AD29"/>
    <mergeCell ref="AE29:AG29"/>
    <mergeCell ref="S31:U31"/>
    <mergeCell ref="V31:X31"/>
    <mergeCell ref="V29:X29"/>
    <mergeCell ref="V30:X30"/>
    <mergeCell ref="Y31:AA31"/>
    <mergeCell ref="A30:C30"/>
    <mergeCell ref="A29:C29"/>
    <mergeCell ref="D29:F29"/>
    <mergeCell ref="G29:I29"/>
    <mergeCell ref="J29:L29"/>
    <mergeCell ref="M31:O31"/>
    <mergeCell ref="A31:C31"/>
    <mergeCell ref="D31:F31"/>
    <mergeCell ref="G31:I31"/>
    <mergeCell ref="J31:L31"/>
    <mergeCell ref="S30:U30"/>
    <mergeCell ref="Y30:AA30"/>
    <mergeCell ref="AB30:AD30"/>
    <mergeCell ref="M30:O30"/>
    <mergeCell ref="P30:R30"/>
    <mergeCell ref="D30:F30"/>
    <mergeCell ref="G30:I30"/>
    <mergeCell ref="J30:L30"/>
    <mergeCell ref="V27:X27"/>
    <mergeCell ref="Y28:AA28"/>
    <mergeCell ref="AB28:AD28"/>
    <mergeCell ref="S28:U28"/>
    <mergeCell ref="AE28:AG28"/>
    <mergeCell ref="Y27:AA27"/>
    <mergeCell ref="AB27:AD27"/>
    <mergeCell ref="AE27:AG27"/>
    <mergeCell ref="V25:X25"/>
    <mergeCell ref="S25:U25"/>
    <mergeCell ref="A25:C25"/>
    <mergeCell ref="M28:O28"/>
    <mergeCell ref="P28:R28"/>
    <mergeCell ref="V28:X28"/>
    <mergeCell ref="D28:F28"/>
    <mergeCell ref="G28:I28"/>
    <mergeCell ref="J28:L28"/>
    <mergeCell ref="S27:U27"/>
    <mergeCell ref="A27:C27"/>
    <mergeCell ref="D27:F27"/>
    <mergeCell ref="G27:I27"/>
    <mergeCell ref="J27:L27"/>
    <mergeCell ref="P29:R29"/>
    <mergeCell ref="S29:U29"/>
    <mergeCell ref="A28:C28"/>
    <mergeCell ref="M29:O29"/>
    <mergeCell ref="P27:R27"/>
    <mergeCell ref="D25:F25"/>
    <mergeCell ref="G25:I25"/>
    <mergeCell ref="J25:L25"/>
    <mergeCell ref="M25:O25"/>
    <mergeCell ref="P25:R25"/>
    <mergeCell ref="M27:O27"/>
    <mergeCell ref="AB25:AD25"/>
    <mergeCell ref="AE25:AG25"/>
    <mergeCell ref="Y24:AA24"/>
    <mergeCell ref="AB24:AD24"/>
    <mergeCell ref="AE24:AG24"/>
    <mergeCell ref="A24:C24"/>
    <mergeCell ref="D24:F24"/>
    <mergeCell ref="G24:I24"/>
    <mergeCell ref="J24:L24"/>
    <mergeCell ref="Y25:AA25"/>
    <mergeCell ref="M24:O24"/>
    <mergeCell ref="P24:R24"/>
    <mergeCell ref="S24:U24"/>
    <mergeCell ref="V24:X24"/>
    <mergeCell ref="AE23:AG23"/>
    <mergeCell ref="Y22:AA22"/>
    <mergeCell ref="AB22:AD22"/>
    <mergeCell ref="AE22:AG22"/>
    <mergeCell ref="AB23:AD23"/>
    <mergeCell ref="A22:C22"/>
    <mergeCell ref="D22:F22"/>
    <mergeCell ref="G22:I22"/>
    <mergeCell ref="J22:L22"/>
    <mergeCell ref="D23:F23"/>
    <mergeCell ref="G23:I23"/>
    <mergeCell ref="A23:C23"/>
    <mergeCell ref="J23:L23"/>
    <mergeCell ref="AE21:AG21"/>
    <mergeCell ref="Y19:AA19"/>
    <mergeCell ref="AB19:AD19"/>
    <mergeCell ref="AE19:AG19"/>
    <mergeCell ref="Y21:AA21"/>
    <mergeCell ref="AB21:AD21"/>
    <mergeCell ref="M22:O22"/>
    <mergeCell ref="P22:R22"/>
    <mergeCell ref="M23:O23"/>
    <mergeCell ref="V23:X23"/>
    <mergeCell ref="S23:U23"/>
    <mergeCell ref="Y23:AA23"/>
    <mergeCell ref="V22:X22"/>
    <mergeCell ref="S22:U22"/>
    <mergeCell ref="P23:R23"/>
    <mergeCell ref="V21:X21"/>
    <mergeCell ref="S21:U21"/>
    <mergeCell ref="A19:C19"/>
    <mergeCell ref="D19:F19"/>
    <mergeCell ref="D21:F21"/>
    <mergeCell ref="G21:I21"/>
    <mergeCell ref="A21:C21"/>
    <mergeCell ref="J21:L21"/>
    <mergeCell ref="G19:I19"/>
    <mergeCell ref="J19:L19"/>
    <mergeCell ref="P19:R19"/>
    <mergeCell ref="S19:U19"/>
    <mergeCell ref="A18:C18"/>
    <mergeCell ref="M21:O21"/>
    <mergeCell ref="P21:R21"/>
    <mergeCell ref="A17:C17"/>
    <mergeCell ref="D17:F17"/>
    <mergeCell ref="G17:I17"/>
    <mergeCell ref="J17:L17"/>
    <mergeCell ref="D18:F18"/>
    <mergeCell ref="G18:I18"/>
    <mergeCell ref="J18:L18"/>
    <mergeCell ref="S16:U16"/>
    <mergeCell ref="P18:R18"/>
    <mergeCell ref="M19:O19"/>
    <mergeCell ref="M17:O17"/>
    <mergeCell ref="P17:R17"/>
    <mergeCell ref="V18:X18"/>
    <mergeCell ref="S18:U18"/>
    <mergeCell ref="V19:X19"/>
    <mergeCell ref="S17:U17"/>
    <mergeCell ref="M18:O18"/>
    <mergeCell ref="AB18:AD18"/>
    <mergeCell ref="AE18:AG18"/>
    <mergeCell ref="Y17:AA17"/>
    <mergeCell ref="AB17:AD17"/>
    <mergeCell ref="AE17:AG17"/>
    <mergeCell ref="V16:X16"/>
    <mergeCell ref="V17:X17"/>
    <mergeCell ref="Y18:AA18"/>
    <mergeCell ref="A15:C15"/>
    <mergeCell ref="D15:F15"/>
    <mergeCell ref="G15:I15"/>
    <mergeCell ref="J15:L15"/>
    <mergeCell ref="D16:F16"/>
    <mergeCell ref="G16:I16"/>
    <mergeCell ref="A16:C16"/>
    <mergeCell ref="V15:X15"/>
    <mergeCell ref="AE16:AG16"/>
    <mergeCell ref="Y15:AA15"/>
    <mergeCell ref="Y12:AA12"/>
    <mergeCell ref="AB12:AD12"/>
    <mergeCell ref="AE12:AG12"/>
    <mergeCell ref="Y16:AA16"/>
    <mergeCell ref="AB16:AD16"/>
    <mergeCell ref="V12:X12"/>
    <mergeCell ref="AB15:AD15"/>
    <mergeCell ref="AE15:AG15"/>
    <mergeCell ref="Y13:AA13"/>
    <mergeCell ref="AB13:AD13"/>
    <mergeCell ref="AE13:AG13"/>
    <mergeCell ref="P15:R15"/>
    <mergeCell ref="S15:U15"/>
    <mergeCell ref="A13:C13"/>
    <mergeCell ref="J16:L16"/>
    <mergeCell ref="D13:F13"/>
    <mergeCell ref="G13:I13"/>
    <mergeCell ref="J13:L13"/>
    <mergeCell ref="M15:O15"/>
    <mergeCell ref="M16:O16"/>
    <mergeCell ref="P16:R16"/>
    <mergeCell ref="A11:C11"/>
    <mergeCell ref="M13:O13"/>
    <mergeCell ref="P13:R13"/>
    <mergeCell ref="V13:X13"/>
    <mergeCell ref="S13:U13"/>
    <mergeCell ref="M12:O12"/>
    <mergeCell ref="A12:C12"/>
    <mergeCell ref="S12:U12"/>
    <mergeCell ref="D12:F12"/>
    <mergeCell ref="G12:I12"/>
    <mergeCell ref="J12:L12"/>
    <mergeCell ref="P12:R12"/>
    <mergeCell ref="D11:F11"/>
    <mergeCell ref="G11:I11"/>
    <mergeCell ref="J11:L11"/>
    <mergeCell ref="M11:O11"/>
    <mergeCell ref="P11:R11"/>
    <mergeCell ref="AB11:AD11"/>
    <mergeCell ref="AE11:AG11"/>
    <mergeCell ref="Y10:AA10"/>
    <mergeCell ref="AB10:AD10"/>
    <mergeCell ref="AE10:AG10"/>
    <mergeCell ref="Y11:AA11"/>
    <mergeCell ref="D9:F9"/>
    <mergeCell ref="G9:I9"/>
    <mergeCell ref="J9:L9"/>
    <mergeCell ref="V11:X11"/>
    <mergeCell ref="S11:U11"/>
    <mergeCell ref="M10:O10"/>
    <mergeCell ref="P10:R10"/>
    <mergeCell ref="S10:U10"/>
    <mergeCell ref="V10:X10"/>
    <mergeCell ref="AB9:AD9"/>
    <mergeCell ref="S7:U7"/>
    <mergeCell ref="V7:X7"/>
    <mergeCell ref="V9:X9"/>
    <mergeCell ref="A10:C10"/>
    <mergeCell ref="D10:F10"/>
    <mergeCell ref="G10:I10"/>
    <mergeCell ref="J10:L10"/>
    <mergeCell ref="S9:U9"/>
    <mergeCell ref="A9:C9"/>
    <mergeCell ref="D7:F7"/>
    <mergeCell ref="G7:I7"/>
    <mergeCell ref="J7:L7"/>
    <mergeCell ref="M9:O9"/>
    <mergeCell ref="P9:R9"/>
    <mergeCell ref="AE9:AG9"/>
    <mergeCell ref="Y7:AA7"/>
    <mergeCell ref="AB7:AD7"/>
    <mergeCell ref="AE7:AG7"/>
    <mergeCell ref="Y9:AA9"/>
    <mergeCell ref="M7:O7"/>
    <mergeCell ref="P7:R7"/>
    <mergeCell ref="M5:R5"/>
    <mergeCell ref="A6:C6"/>
    <mergeCell ref="D6:F6"/>
    <mergeCell ref="G6:I6"/>
    <mergeCell ref="J6:L6"/>
    <mergeCell ref="M6:O6"/>
    <mergeCell ref="P6:R6"/>
    <mergeCell ref="A7:C7"/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</mergeCells>
  <printOptions/>
  <pageMargins left="0.7874015748031497" right="0" top="0.7874015748031497" bottom="0.1968503937007874" header="0.3937007874015748" footer="0.1968503937007874"/>
  <pageSetup firstPageNumber="171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selection activeCell="S14" sqref="S14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50" width="1.7539062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8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270" t="s">
        <v>402</v>
      </c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71" t="s">
        <v>401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4" t="s">
        <v>6</v>
      </c>
    </row>
    <row r="4" spans="1:59" ht="18" customHeight="1">
      <c r="A4" s="299" t="s">
        <v>400</v>
      </c>
      <c r="B4" s="255"/>
      <c r="C4" s="255"/>
      <c r="D4" s="255"/>
      <c r="E4" s="255" t="s">
        <v>399</v>
      </c>
      <c r="F4" s="255"/>
      <c r="G4" s="255"/>
      <c r="H4" s="255" t="s">
        <v>146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 t="s">
        <v>398</v>
      </c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373" t="s">
        <v>397</v>
      </c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4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306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 t="s">
        <v>396</v>
      </c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 t="s">
        <v>395</v>
      </c>
      <c r="AQ5" s="239"/>
      <c r="AR5" s="239"/>
      <c r="AS5" s="239"/>
      <c r="AT5" s="239"/>
      <c r="AU5" s="239"/>
      <c r="AV5" s="239"/>
      <c r="AW5" s="239"/>
      <c r="AX5" s="312"/>
      <c r="AY5" s="9"/>
      <c r="AZ5" s="9"/>
      <c r="BA5" s="9"/>
      <c r="BB5" s="9"/>
      <c r="BC5" s="9"/>
      <c r="BD5" s="9"/>
      <c r="BE5" s="9"/>
      <c r="BF5" s="9"/>
      <c r="BG5" s="9"/>
    </row>
    <row r="6" spans="1:59" ht="18" customHeight="1">
      <c r="A6" s="306"/>
      <c r="B6" s="239"/>
      <c r="C6" s="239"/>
      <c r="D6" s="239"/>
      <c r="E6" s="239"/>
      <c r="F6" s="239"/>
      <c r="G6" s="239"/>
      <c r="H6" s="239" t="s">
        <v>154</v>
      </c>
      <c r="I6" s="239"/>
      <c r="J6" s="239"/>
      <c r="K6" s="239" t="s">
        <v>156</v>
      </c>
      <c r="L6" s="375"/>
      <c r="M6" s="375"/>
      <c r="N6" s="375"/>
      <c r="O6" s="308" t="s">
        <v>155</v>
      </c>
      <c r="P6" s="309"/>
      <c r="Q6" s="309"/>
      <c r="R6" s="310"/>
      <c r="S6" s="239" t="s">
        <v>154</v>
      </c>
      <c r="T6" s="239"/>
      <c r="U6" s="239"/>
      <c r="V6" s="239"/>
      <c r="W6" s="239" t="s">
        <v>393</v>
      </c>
      <c r="X6" s="239"/>
      <c r="Y6" s="239"/>
      <c r="Z6" s="239"/>
      <c r="AA6" s="239" t="s">
        <v>392</v>
      </c>
      <c r="AB6" s="239"/>
      <c r="AC6" s="239"/>
      <c r="AD6" s="239"/>
      <c r="AE6" s="239" t="s">
        <v>394</v>
      </c>
      <c r="AF6" s="239"/>
      <c r="AG6" s="239"/>
      <c r="AH6" s="239"/>
      <c r="AI6" s="239" t="s">
        <v>393</v>
      </c>
      <c r="AJ6" s="239"/>
      <c r="AK6" s="239"/>
      <c r="AL6" s="239"/>
      <c r="AM6" s="239" t="s">
        <v>392</v>
      </c>
      <c r="AN6" s="239"/>
      <c r="AO6" s="239"/>
      <c r="AP6" s="239" t="s">
        <v>154</v>
      </c>
      <c r="AQ6" s="239"/>
      <c r="AR6" s="239"/>
      <c r="AS6" s="239" t="s">
        <v>4</v>
      </c>
      <c r="AT6" s="239"/>
      <c r="AU6" s="239"/>
      <c r="AV6" s="239" t="s">
        <v>5</v>
      </c>
      <c r="AW6" s="239"/>
      <c r="AX6" s="312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8" customHeight="1">
      <c r="A7" s="372" t="s">
        <v>90</v>
      </c>
      <c r="B7" s="372"/>
      <c r="C7" s="372"/>
      <c r="D7" s="313"/>
      <c r="E7" s="366">
        <v>11</v>
      </c>
      <c r="F7" s="366"/>
      <c r="G7" s="366"/>
      <c r="H7" s="366">
        <v>75</v>
      </c>
      <c r="I7" s="366"/>
      <c r="J7" s="366"/>
      <c r="K7" s="366">
        <v>69</v>
      </c>
      <c r="L7" s="366"/>
      <c r="M7" s="366"/>
      <c r="N7" s="366"/>
      <c r="O7" s="366">
        <v>6</v>
      </c>
      <c r="P7" s="366"/>
      <c r="Q7" s="366"/>
      <c r="R7" s="366"/>
      <c r="S7" s="369">
        <v>2182</v>
      </c>
      <c r="T7" s="369"/>
      <c r="U7" s="369"/>
      <c r="V7" s="369"/>
      <c r="W7" s="369">
        <v>1176</v>
      </c>
      <c r="X7" s="369"/>
      <c r="Y7" s="369"/>
      <c r="Z7" s="369"/>
      <c r="AA7" s="369">
        <v>1006</v>
      </c>
      <c r="AB7" s="369"/>
      <c r="AC7" s="369"/>
      <c r="AD7" s="369"/>
      <c r="AE7" s="366">
        <v>191</v>
      </c>
      <c r="AF7" s="366"/>
      <c r="AG7" s="366"/>
      <c r="AH7" s="366"/>
      <c r="AI7" s="366">
        <v>106</v>
      </c>
      <c r="AJ7" s="366"/>
      <c r="AK7" s="366"/>
      <c r="AL7" s="366"/>
      <c r="AM7" s="366">
        <v>85</v>
      </c>
      <c r="AN7" s="366"/>
      <c r="AO7" s="366"/>
      <c r="AP7" s="366">
        <v>51</v>
      </c>
      <c r="AQ7" s="366"/>
      <c r="AR7" s="366"/>
      <c r="AS7" s="366">
        <v>19</v>
      </c>
      <c r="AT7" s="366"/>
      <c r="AU7" s="366"/>
      <c r="AV7" s="366">
        <v>32</v>
      </c>
      <c r="AW7" s="366"/>
      <c r="AX7" s="366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8" customHeight="1">
      <c r="A8" s="259" t="s">
        <v>89</v>
      </c>
      <c r="B8" s="259"/>
      <c r="C8" s="259"/>
      <c r="D8" s="260"/>
      <c r="E8" s="366">
        <v>11</v>
      </c>
      <c r="F8" s="366"/>
      <c r="G8" s="366"/>
      <c r="H8" s="366">
        <f>SUM(K8:R8)</f>
        <v>77</v>
      </c>
      <c r="I8" s="366"/>
      <c r="J8" s="366"/>
      <c r="K8" s="366">
        <v>70</v>
      </c>
      <c r="L8" s="366"/>
      <c r="M8" s="366"/>
      <c r="N8" s="366"/>
      <c r="O8" s="366">
        <v>7</v>
      </c>
      <c r="P8" s="366"/>
      <c r="Q8" s="366"/>
      <c r="R8" s="366"/>
      <c r="S8" s="369">
        <f>SUM(W8:AD8)</f>
        <v>2159</v>
      </c>
      <c r="T8" s="369"/>
      <c r="U8" s="369"/>
      <c r="V8" s="369"/>
      <c r="W8" s="369">
        <v>1161</v>
      </c>
      <c r="X8" s="369"/>
      <c r="Y8" s="369"/>
      <c r="Z8" s="369"/>
      <c r="AA8" s="369">
        <v>998</v>
      </c>
      <c r="AB8" s="369"/>
      <c r="AC8" s="369"/>
      <c r="AD8" s="369"/>
      <c r="AE8" s="366">
        <f>SUM(AI8:AO8)</f>
        <v>195</v>
      </c>
      <c r="AF8" s="366"/>
      <c r="AG8" s="366"/>
      <c r="AH8" s="366"/>
      <c r="AI8" s="366">
        <v>103</v>
      </c>
      <c r="AJ8" s="366"/>
      <c r="AK8" s="366"/>
      <c r="AL8" s="366"/>
      <c r="AM8" s="366">
        <v>92</v>
      </c>
      <c r="AN8" s="366"/>
      <c r="AO8" s="366"/>
      <c r="AP8" s="366">
        <f>SUM(AS8:AX8)</f>
        <v>53</v>
      </c>
      <c r="AQ8" s="366"/>
      <c r="AR8" s="366"/>
      <c r="AS8" s="366">
        <v>19</v>
      </c>
      <c r="AT8" s="366"/>
      <c r="AU8" s="366"/>
      <c r="AV8" s="366">
        <v>34</v>
      </c>
      <c r="AW8" s="366"/>
      <c r="AX8" s="366"/>
    </row>
    <row r="9" spans="1:50" ht="18" customHeight="1">
      <c r="A9" s="259" t="s">
        <v>88</v>
      </c>
      <c r="B9" s="259"/>
      <c r="C9" s="259"/>
      <c r="D9" s="260"/>
      <c r="E9" s="366">
        <v>11</v>
      </c>
      <c r="F9" s="366"/>
      <c r="G9" s="366"/>
      <c r="H9" s="366">
        <f>SUM(K9:R9)</f>
        <v>75</v>
      </c>
      <c r="I9" s="366"/>
      <c r="J9" s="366"/>
      <c r="K9" s="366">
        <v>68</v>
      </c>
      <c r="L9" s="366"/>
      <c r="M9" s="366"/>
      <c r="N9" s="366"/>
      <c r="O9" s="366">
        <v>7</v>
      </c>
      <c r="P9" s="366"/>
      <c r="Q9" s="366"/>
      <c r="R9" s="366"/>
      <c r="S9" s="369">
        <f>SUM(W9:AD9)</f>
        <v>2140</v>
      </c>
      <c r="T9" s="369"/>
      <c r="U9" s="369"/>
      <c r="V9" s="369"/>
      <c r="W9" s="369">
        <v>1166</v>
      </c>
      <c r="X9" s="369"/>
      <c r="Y9" s="369"/>
      <c r="Z9" s="369"/>
      <c r="AA9" s="369">
        <v>974</v>
      </c>
      <c r="AB9" s="369"/>
      <c r="AC9" s="369"/>
      <c r="AD9" s="369"/>
      <c r="AE9" s="366">
        <f>SUM(AI9:AO9)</f>
        <v>193</v>
      </c>
      <c r="AF9" s="366"/>
      <c r="AG9" s="366"/>
      <c r="AH9" s="366"/>
      <c r="AI9" s="366">
        <v>104</v>
      </c>
      <c r="AJ9" s="366"/>
      <c r="AK9" s="366"/>
      <c r="AL9" s="366"/>
      <c r="AM9" s="366">
        <v>89</v>
      </c>
      <c r="AN9" s="366"/>
      <c r="AO9" s="366"/>
      <c r="AP9" s="366">
        <f>SUM(AS9:AX9)</f>
        <v>63</v>
      </c>
      <c r="AQ9" s="366"/>
      <c r="AR9" s="366"/>
      <c r="AS9" s="366">
        <v>29</v>
      </c>
      <c r="AT9" s="366"/>
      <c r="AU9" s="366"/>
      <c r="AV9" s="366">
        <v>34</v>
      </c>
      <c r="AW9" s="366"/>
      <c r="AX9" s="366"/>
    </row>
    <row r="10" spans="1:50" ht="18" customHeight="1">
      <c r="A10" s="259" t="s">
        <v>356</v>
      </c>
      <c r="B10" s="259"/>
      <c r="C10" s="259"/>
      <c r="D10" s="260"/>
      <c r="E10" s="366">
        <v>10</v>
      </c>
      <c r="F10" s="366"/>
      <c r="G10" s="366"/>
      <c r="H10" s="366">
        <f>SUM(K10:R10)</f>
        <v>74</v>
      </c>
      <c r="I10" s="366"/>
      <c r="J10" s="366"/>
      <c r="K10" s="366">
        <v>67</v>
      </c>
      <c r="L10" s="366"/>
      <c r="M10" s="366"/>
      <c r="N10" s="366"/>
      <c r="O10" s="366">
        <v>7</v>
      </c>
      <c r="P10" s="366"/>
      <c r="Q10" s="366"/>
      <c r="R10" s="366"/>
      <c r="S10" s="369">
        <f>SUM(W10:AD10)</f>
        <v>2155</v>
      </c>
      <c r="T10" s="369"/>
      <c r="U10" s="369"/>
      <c r="V10" s="369"/>
      <c r="W10" s="369">
        <v>1173</v>
      </c>
      <c r="X10" s="369"/>
      <c r="Y10" s="369"/>
      <c r="Z10" s="369"/>
      <c r="AA10" s="369">
        <v>982</v>
      </c>
      <c r="AB10" s="369"/>
      <c r="AC10" s="369"/>
      <c r="AD10" s="369"/>
      <c r="AE10" s="366">
        <v>178</v>
      </c>
      <c r="AF10" s="366"/>
      <c r="AG10" s="366"/>
      <c r="AH10" s="366"/>
      <c r="AI10" s="366">
        <v>99</v>
      </c>
      <c r="AJ10" s="366"/>
      <c r="AK10" s="366"/>
      <c r="AL10" s="366"/>
      <c r="AM10" s="366">
        <v>79</v>
      </c>
      <c r="AN10" s="366"/>
      <c r="AO10" s="366"/>
      <c r="AP10" s="366">
        <v>68</v>
      </c>
      <c r="AQ10" s="366"/>
      <c r="AR10" s="366"/>
      <c r="AS10" s="366">
        <v>33</v>
      </c>
      <c r="AT10" s="366"/>
      <c r="AU10" s="366"/>
      <c r="AV10" s="366">
        <v>35</v>
      </c>
      <c r="AW10" s="366"/>
      <c r="AX10" s="366"/>
    </row>
    <row r="11" spans="1:50" ht="18" customHeight="1">
      <c r="A11" s="371" t="s">
        <v>354</v>
      </c>
      <c r="B11" s="371"/>
      <c r="C11" s="371"/>
      <c r="D11" s="330"/>
      <c r="E11" s="367">
        <v>10</v>
      </c>
      <c r="F11" s="367"/>
      <c r="G11" s="367"/>
      <c r="H11" s="367">
        <f>SUM(K11:R11)</f>
        <v>72</v>
      </c>
      <c r="I11" s="367"/>
      <c r="J11" s="367"/>
      <c r="K11" s="367">
        <v>65</v>
      </c>
      <c r="L11" s="367"/>
      <c r="M11" s="367"/>
      <c r="N11" s="367"/>
      <c r="O11" s="367">
        <v>7</v>
      </c>
      <c r="P11" s="367"/>
      <c r="Q11" s="367"/>
      <c r="R11" s="367"/>
      <c r="S11" s="370">
        <f>SUM(W11:AD11)</f>
        <v>2112</v>
      </c>
      <c r="T11" s="370"/>
      <c r="U11" s="370"/>
      <c r="V11" s="370"/>
      <c r="W11" s="370">
        <v>1177</v>
      </c>
      <c r="X11" s="370"/>
      <c r="Y11" s="370"/>
      <c r="Z11" s="370"/>
      <c r="AA11" s="370">
        <v>935</v>
      </c>
      <c r="AB11" s="370"/>
      <c r="AC11" s="370"/>
      <c r="AD11" s="370"/>
      <c r="AE11" s="367">
        <v>173</v>
      </c>
      <c r="AF11" s="367"/>
      <c r="AG11" s="367"/>
      <c r="AH11" s="367"/>
      <c r="AI11" s="367">
        <v>92</v>
      </c>
      <c r="AJ11" s="367"/>
      <c r="AK11" s="367"/>
      <c r="AL11" s="367"/>
      <c r="AM11" s="367">
        <v>81</v>
      </c>
      <c r="AN11" s="367"/>
      <c r="AO11" s="367"/>
      <c r="AP11" s="367">
        <v>49</v>
      </c>
      <c r="AQ11" s="367"/>
      <c r="AR11" s="367"/>
      <c r="AS11" s="367">
        <v>17</v>
      </c>
      <c r="AT11" s="367"/>
      <c r="AU11" s="367"/>
      <c r="AV11" s="367">
        <v>32</v>
      </c>
      <c r="AW11" s="367"/>
      <c r="AX11" s="367"/>
    </row>
    <row r="12" spans="1:43" ht="13.5" customHeight="1">
      <c r="A12" s="54" t="s">
        <v>391</v>
      </c>
      <c r="B12" s="84"/>
      <c r="C12" s="84"/>
      <c r="D12" s="84"/>
      <c r="E12" s="84"/>
      <c r="F12" s="84"/>
      <c r="G12" s="84"/>
      <c r="H12" s="84"/>
      <c r="I12" s="84"/>
      <c r="J12" s="84"/>
      <c r="K12" s="17"/>
      <c r="L12" s="17"/>
      <c r="M12" s="17"/>
      <c r="N12" s="17"/>
      <c r="O12" s="17"/>
      <c r="P12" s="21"/>
      <c r="Q12" s="21"/>
      <c r="R12" s="21"/>
      <c r="S12" s="114"/>
      <c r="T12" s="114"/>
      <c r="U12" s="114"/>
      <c r="V12" s="114"/>
      <c r="W12" s="114"/>
      <c r="X12" s="114"/>
      <c r="Y12" s="114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2:43" ht="18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113"/>
      <c r="Q13" s="113"/>
      <c r="R13" s="11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8" customHeight="1">
      <c r="B14" s="112"/>
      <c r="C14" s="112"/>
      <c r="D14" s="112"/>
      <c r="E14" s="112"/>
      <c r="F14" s="112"/>
      <c r="G14" s="112"/>
      <c r="H14" s="112"/>
      <c r="I14" s="112"/>
      <c r="J14" s="11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8" customHeight="1" thickBot="1">
      <c r="A15" s="71" t="s">
        <v>390</v>
      </c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4" t="s">
        <v>6</v>
      </c>
    </row>
    <row r="16" spans="1:52" ht="18" customHeight="1">
      <c r="A16" s="86"/>
      <c r="B16" s="298" t="s">
        <v>146</v>
      </c>
      <c r="C16" s="298"/>
      <c r="D16" s="298"/>
      <c r="E16" s="298"/>
      <c r="F16" s="298"/>
      <c r="G16" s="298"/>
      <c r="H16" s="298"/>
      <c r="I16" s="298"/>
      <c r="J16" s="85"/>
      <c r="K16" s="297" t="s">
        <v>139</v>
      </c>
      <c r="L16" s="298"/>
      <c r="M16" s="298"/>
      <c r="N16" s="298"/>
      <c r="O16" s="298"/>
      <c r="P16" s="298"/>
      <c r="Q16" s="298"/>
      <c r="R16" s="299"/>
      <c r="S16" s="297" t="s">
        <v>138</v>
      </c>
      <c r="T16" s="298"/>
      <c r="U16" s="298"/>
      <c r="V16" s="298"/>
      <c r="W16" s="298"/>
      <c r="X16" s="298"/>
      <c r="Y16" s="298"/>
      <c r="Z16" s="299"/>
      <c r="AA16" s="255" t="s">
        <v>137</v>
      </c>
      <c r="AB16" s="255"/>
      <c r="AC16" s="255"/>
      <c r="AD16" s="255"/>
      <c r="AE16" s="255"/>
      <c r="AF16" s="255"/>
      <c r="AG16" s="255"/>
      <c r="AH16" s="297"/>
      <c r="AI16" s="255" t="s">
        <v>136</v>
      </c>
      <c r="AJ16" s="255"/>
      <c r="AK16" s="255"/>
      <c r="AL16" s="255"/>
      <c r="AM16" s="255"/>
      <c r="AN16" s="255"/>
      <c r="AO16" s="255"/>
      <c r="AP16" s="297"/>
      <c r="AQ16" s="255" t="s">
        <v>135</v>
      </c>
      <c r="AR16" s="255"/>
      <c r="AS16" s="255"/>
      <c r="AT16" s="255"/>
      <c r="AU16" s="255"/>
      <c r="AV16" s="255"/>
      <c r="AW16" s="255"/>
      <c r="AX16" s="297"/>
      <c r="AZ16" s="15"/>
    </row>
    <row r="17" spans="3:59" ht="18" customHeight="1">
      <c r="C17" s="304" t="s">
        <v>42</v>
      </c>
      <c r="D17" s="304"/>
      <c r="E17" s="304"/>
      <c r="F17" s="304"/>
      <c r="G17" s="304"/>
      <c r="H17" s="304"/>
      <c r="I17" s="14"/>
      <c r="J17" s="128"/>
      <c r="K17" s="232">
        <v>11</v>
      </c>
      <c r="L17" s="232"/>
      <c r="M17" s="232"/>
      <c r="N17" s="232"/>
      <c r="O17" s="232"/>
      <c r="P17" s="232"/>
      <c r="Q17" s="232"/>
      <c r="R17" s="232"/>
      <c r="S17" s="232">
        <f>SUM(S19:Z28)</f>
        <v>11</v>
      </c>
      <c r="T17" s="232"/>
      <c r="U17" s="232"/>
      <c r="V17" s="232"/>
      <c r="W17" s="232"/>
      <c r="X17" s="232"/>
      <c r="Y17" s="232"/>
      <c r="Z17" s="232"/>
      <c r="AA17" s="225">
        <f>SUM(AA19:AH28)</f>
        <v>11</v>
      </c>
      <c r="AB17" s="225"/>
      <c r="AC17" s="225"/>
      <c r="AD17" s="225"/>
      <c r="AE17" s="225"/>
      <c r="AF17" s="225"/>
      <c r="AG17" s="225"/>
      <c r="AH17" s="225"/>
      <c r="AI17" s="225">
        <f>SUM(AI19:AP28)</f>
        <v>10</v>
      </c>
      <c r="AJ17" s="225"/>
      <c r="AK17" s="225"/>
      <c r="AL17" s="225"/>
      <c r="AM17" s="225"/>
      <c r="AN17" s="225"/>
      <c r="AO17" s="225"/>
      <c r="AP17" s="225"/>
      <c r="AQ17" s="368">
        <f>SUM(AQ19:AX28)</f>
        <v>10</v>
      </c>
      <c r="AR17" s="368"/>
      <c r="AS17" s="368"/>
      <c r="AT17" s="368"/>
      <c r="AU17" s="368"/>
      <c r="AV17" s="368"/>
      <c r="AW17" s="368"/>
      <c r="AX17" s="368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8" customHeight="1">
      <c r="C18" s="230"/>
      <c r="D18" s="230"/>
      <c r="E18" s="230"/>
      <c r="F18" s="230"/>
      <c r="G18" s="230"/>
      <c r="H18" s="230"/>
      <c r="I18" s="8"/>
      <c r="J18" s="83"/>
      <c r="K18" s="365"/>
      <c r="L18" s="365"/>
      <c r="M18" s="365"/>
      <c r="N18" s="365"/>
      <c r="O18" s="365"/>
      <c r="P18" s="365"/>
      <c r="Q18" s="365"/>
      <c r="R18" s="365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19" t="s">
        <v>389</v>
      </c>
      <c r="D19" s="319"/>
      <c r="E19" s="319"/>
      <c r="F19" s="319"/>
      <c r="G19" s="319"/>
      <c r="H19" s="319"/>
      <c r="I19" s="14"/>
      <c r="J19" s="128"/>
      <c r="K19" s="224">
        <v>3</v>
      </c>
      <c r="L19" s="224"/>
      <c r="M19" s="224"/>
      <c r="N19" s="224"/>
      <c r="O19" s="224"/>
      <c r="P19" s="224"/>
      <c r="Q19" s="224"/>
      <c r="R19" s="224"/>
      <c r="S19" s="224">
        <v>4</v>
      </c>
      <c r="T19" s="224"/>
      <c r="U19" s="224"/>
      <c r="V19" s="224"/>
      <c r="W19" s="224"/>
      <c r="X19" s="224"/>
      <c r="Y19" s="224"/>
      <c r="Z19" s="224"/>
      <c r="AA19" s="224">
        <v>5</v>
      </c>
      <c r="AB19" s="224"/>
      <c r="AC19" s="224"/>
      <c r="AD19" s="224"/>
      <c r="AE19" s="224"/>
      <c r="AF19" s="224"/>
      <c r="AG19" s="224"/>
      <c r="AH19" s="224"/>
      <c r="AI19" s="311">
        <v>3</v>
      </c>
      <c r="AJ19" s="311"/>
      <c r="AK19" s="311"/>
      <c r="AL19" s="311"/>
      <c r="AM19" s="311"/>
      <c r="AN19" s="311"/>
      <c r="AO19" s="311"/>
      <c r="AP19" s="311"/>
      <c r="AQ19" s="311">
        <v>3</v>
      </c>
      <c r="AR19" s="311"/>
      <c r="AS19" s="311"/>
      <c r="AT19" s="311"/>
      <c r="AU19" s="311"/>
      <c r="AV19" s="311"/>
      <c r="AW19" s="311"/>
      <c r="AX19" s="311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19">
        <v>6</v>
      </c>
      <c r="D20" s="319"/>
      <c r="E20" s="319"/>
      <c r="F20" s="319"/>
      <c r="G20" s="319"/>
      <c r="H20" s="319"/>
      <c r="I20" s="16"/>
      <c r="J20" s="128"/>
      <c r="K20" s="224">
        <v>2</v>
      </c>
      <c r="L20" s="224"/>
      <c r="M20" s="224"/>
      <c r="N20" s="224"/>
      <c r="O20" s="224"/>
      <c r="P20" s="224"/>
      <c r="Q20" s="224"/>
      <c r="R20" s="224"/>
      <c r="S20" s="224">
        <v>1</v>
      </c>
      <c r="T20" s="224"/>
      <c r="U20" s="224"/>
      <c r="V20" s="224"/>
      <c r="W20" s="224"/>
      <c r="X20" s="224"/>
      <c r="Y20" s="224"/>
      <c r="Z20" s="224"/>
      <c r="AA20" s="258" t="s">
        <v>51</v>
      </c>
      <c r="AB20" s="224"/>
      <c r="AC20" s="224"/>
      <c r="AD20" s="224"/>
      <c r="AE20" s="224"/>
      <c r="AF20" s="224"/>
      <c r="AG20" s="224"/>
      <c r="AH20" s="224"/>
      <c r="AI20" s="311">
        <v>1</v>
      </c>
      <c r="AJ20" s="311"/>
      <c r="AK20" s="311"/>
      <c r="AL20" s="311"/>
      <c r="AM20" s="311"/>
      <c r="AN20" s="311"/>
      <c r="AO20" s="311"/>
      <c r="AP20" s="311"/>
      <c r="AQ20" s="311">
        <v>2</v>
      </c>
      <c r="AR20" s="311"/>
      <c r="AS20" s="311"/>
      <c r="AT20" s="311"/>
      <c r="AU20" s="311"/>
      <c r="AV20" s="311"/>
      <c r="AW20" s="311"/>
      <c r="AX20" s="311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19">
        <v>7</v>
      </c>
      <c r="D21" s="319"/>
      <c r="E21" s="319"/>
      <c r="F21" s="319"/>
      <c r="G21" s="319"/>
      <c r="H21" s="319"/>
      <c r="I21" s="16"/>
      <c r="J21" s="128"/>
      <c r="K21" s="224">
        <v>2</v>
      </c>
      <c r="L21" s="224"/>
      <c r="M21" s="224"/>
      <c r="N21" s="224"/>
      <c r="O21" s="224"/>
      <c r="P21" s="224"/>
      <c r="Q21" s="224"/>
      <c r="R21" s="224"/>
      <c r="S21" s="224">
        <v>2</v>
      </c>
      <c r="T21" s="224"/>
      <c r="U21" s="224"/>
      <c r="V21" s="224"/>
      <c r="W21" s="224"/>
      <c r="X21" s="224"/>
      <c r="Y21" s="224"/>
      <c r="Z21" s="224"/>
      <c r="AA21" s="224">
        <v>2</v>
      </c>
      <c r="AB21" s="224"/>
      <c r="AC21" s="224"/>
      <c r="AD21" s="224"/>
      <c r="AE21" s="224"/>
      <c r="AF21" s="224"/>
      <c r="AG21" s="224"/>
      <c r="AH21" s="224"/>
      <c r="AI21" s="311">
        <v>2</v>
      </c>
      <c r="AJ21" s="311"/>
      <c r="AK21" s="311"/>
      <c r="AL21" s="311"/>
      <c r="AM21" s="311"/>
      <c r="AN21" s="311"/>
      <c r="AO21" s="311"/>
      <c r="AP21" s="311"/>
      <c r="AQ21" s="311">
        <v>2</v>
      </c>
      <c r="AR21" s="311"/>
      <c r="AS21" s="311"/>
      <c r="AT21" s="311"/>
      <c r="AU21" s="311"/>
      <c r="AV21" s="311"/>
      <c r="AW21" s="311"/>
      <c r="AX21" s="311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19">
        <v>8</v>
      </c>
      <c r="D22" s="319"/>
      <c r="E22" s="319"/>
      <c r="F22" s="319"/>
      <c r="G22" s="319"/>
      <c r="H22" s="319"/>
      <c r="J22" s="58"/>
      <c r="K22" s="224">
        <v>2</v>
      </c>
      <c r="L22" s="224"/>
      <c r="M22" s="224"/>
      <c r="N22" s="224"/>
      <c r="O22" s="224"/>
      <c r="P22" s="224"/>
      <c r="Q22" s="224"/>
      <c r="R22" s="224"/>
      <c r="S22" s="224">
        <v>2</v>
      </c>
      <c r="T22" s="224"/>
      <c r="U22" s="224"/>
      <c r="V22" s="224"/>
      <c r="W22" s="224"/>
      <c r="X22" s="224"/>
      <c r="Y22" s="224"/>
      <c r="Z22" s="224"/>
      <c r="AA22" s="224">
        <v>2</v>
      </c>
      <c r="AB22" s="224"/>
      <c r="AC22" s="224"/>
      <c r="AD22" s="224"/>
      <c r="AE22" s="224"/>
      <c r="AF22" s="224"/>
      <c r="AG22" s="224"/>
      <c r="AH22" s="224"/>
      <c r="AI22" s="311">
        <v>2</v>
      </c>
      <c r="AJ22" s="311"/>
      <c r="AK22" s="311"/>
      <c r="AL22" s="311"/>
      <c r="AM22" s="311"/>
      <c r="AN22" s="311"/>
      <c r="AO22" s="311"/>
      <c r="AP22" s="311"/>
      <c r="AQ22" s="311">
        <v>1</v>
      </c>
      <c r="AR22" s="311"/>
      <c r="AS22" s="311"/>
      <c r="AT22" s="311"/>
      <c r="AU22" s="311"/>
      <c r="AV22" s="311"/>
      <c r="AW22" s="311"/>
      <c r="AX22" s="311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19">
        <v>9</v>
      </c>
      <c r="D23" s="319"/>
      <c r="E23" s="319"/>
      <c r="F23" s="319"/>
      <c r="G23" s="319"/>
      <c r="H23" s="319"/>
      <c r="I23" s="1"/>
      <c r="J23" s="127"/>
      <c r="K23" s="224">
        <v>2</v>
      </c>
      <c r="L23" s="224"/>
      <c r="M23" s="224"/>
      <c r="N23" s="224"/>
      <c r="O23" s="224"/>
      <c r="P23" s="224"/>
      <c r="Q23" s="224"/>
      <c r="R23" s="224"/>
      <c r="S23" s="224">
        <v>2</v>
      </c>
      <c r="T23" s="224"/>
      <c r="U23" s="224"/>
      <c r="V23" s="224"/>
      <c r="W23" s="224"/>
      <c r="X23" s="224"/>
      <c r="Y23" s="224"/>
      <c r="Z23" s="224"/>
      <c r="AA23" s="224">
        <v>2</v>
      </c>
      <c r="AB23" s="224"/>
      <c r="AC23" s="224"/>
      <c r="AD23" s="224"/>
      <c r="AE23" s="224"/>
      <c r="AF23" s="224"/>
      <c r="AG23" s="224"/>
      <c r="AH23" s="224"/>
      <c r="AI23" s="311">
        <v>2</v>
      </c>
      <c r="AJ23" s="311"/>
      <c r="AK23" s="311"/>
      <c r="AL23" s="311"/>
      <c r="AM23" s="311"/>
      <c r="AN23" s="311"/>
      <c r="AO23" s="311"/>
      <c r="AP23" s="311"/>
      <c r="AQ23" s="311">
        <v>2</v>
      </c>
      <c r="AR23" s="311"/>
      <c r="AS23" s="311"/>
      <c r="AT23" s="311"/>
      <c r="AU23" s="311"/>
      <c r="AV23" s="311"/>
      <c r="AW23" s="311"/>
      <c r="AX23" s="311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8" customHeight="1">
      <c r="C24" s="319"/>
      <c r="D24" s="319"/>
      <c r="E24" s="319"/>
      <c r="F24" s="319"/>
      <c r="G24" s="319"/>
      <c r="H24" s="319"/>
      <c r="J24" s="58"/>
      <c r="K24" s="365"/>
      <c r="L24" s="365"/>
      <c r="M24" s="365"/>
      <c r="N24" s="365"/>
      <c r="O24" s="365"/>
      <c r="P24" s="365"/>
      <c r="Q24" s="365"/>
      <c r="R24" s="365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19">
        <v>10</v>
      </c>
      <c r="D25" s="319"/>
      <c r="E25" s="319"/>
      <c r="F25" s="319"/>
      <c r="G25" s="319"/>
      <c r="H25" s="319"/>
      <c r="I25" s="9"/>
      <c r="J25" s="75"/>
      <c r="K25" s="365" t="s">
        <v>51</v>
      </c>
      <c r="L25" s="365"/>
      <c r="M25" s="365"/>
      <c r="N25" s="365"/>
      <c r="O25" s="365"/>
      <c r="P25" s="365"/>
      <c r="Q25" s="365"/>
      <c r="R25" s="365"/>
      <c r="S25" s="365" t="s">
        <v>57</v>
      </c>
      <c r="T25" s="365"/>
      <c r="U25" s="365"/>
      <c r="V25" s="365"/>
      <c r="W25" s="365"/>
      <c r="X25" s="365"/>
      <c r="Y25" s="365"/>
      <c r="Z25" s="365"/>
      <c r="AA25" s="258" t="s">
        <v>51</v>
      </c>
      <c r="AB25" s="224"/>
      <c r="AC25" s="224"/>
      <c r="AD25" s="224"/>
      <c r="AE25" s="224"/>
      <c r="AF25" s="224"/>
      <c r="AG25" s="224"/>
      <c r="AH25" s="224"/>
      <c r="AI25" s="258" t="s">
        <v>51</v>
      </c>
      <c r="AJ25" s="224"/>
      <c r="AK25" s="224"/>
      <c r="AL25" s="224"/>
      <c r="AM25" s="224"/>
      <c r="AN25" s="224"/>
      <c r="AO25" s="224"/>
      <c r="AP25" s="224"/>
      <c r="AQ25" s="258" t="s">
        <v>51</v>
      </c>
      <c r="AR25" s="224"/>
      <c r="AS25" s="224"/>
      <c r="AT25" s="224"/>
      <c r="AU25" s="224"/>
      <c r="AV25" s="224"/>
      <c r="AW25" s="224"/>
      <c r="AX25" s="224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3:50" ht="18" customHeight="1">
      <c r="C26" s="319">
        <v>11</v>
      </c>
      <c r="D26" s="319"/>
      <c r="E26" s="319"/>
      <c r="F26" s="319"/>
      <c r="G26" s="319"/>
      <c r="H26" s="319"/>
      <c r="I26" s="4"/>
      <c r="J26" s="82"/>
      <c r="K26" s="365" t="s">
        <v>51</v>
      </c>
      <c r="L26" s="365"/>
      <c r="M26" s="365"/>
      <c r="N26" s="365"/>
      <c r="O26" s="365"/>
      <c r="P26" s="365"/>
      <c r="Q26" s="365"/>
      <c r="R26" s="365"/>
      <c r="S26" s="365" t="s">
        <v>57</v>
      </c>
      <c r="T26" s="365"/>
      <c r="U26" s="365"/>
      <c r="V26" s="365"/>
      <c r="W26" s="365"/>
      <c r="X26" s="365"/>
      <c r="Y26" s="365"/>
      <c r="Z26" s="365"/>
      <c r="AA26" s="258" t="s">
        <v>51</v>
      </c>
      <c r="AB26" s="224"/>
      <c r="AC26" s="224"/>
      <c r="AD26" s="224"/>
      <c r="AE26" s="224"/>
      <c r="AF26" s="224"/>
      <c r="AG26" s="224"/>
      <c r="AH26" s="224"/>
      <c r="AI26" s="258" t="s">
        <v>51</v>
      </c>
      <c r="AJ26" s="224"/>
      <c r="AK26" s="224"/>
      <c r="AL26" s="224"/>
      <c r="AM26" s="224"/>
      <c r="AN26" s="224"/>
      <c r="AO26" s="224"/>
      <c r="AP26" s="224"/>
      <c r="AQ26" s="258" t="s">
        <v>51</v>
      </c>
      <c r="AR26" s="224"/>
      <c r="AS26" s="224"/>
      <c r="AT26" s="224"/>
      <c r="AU26" s="224"/>
      <c r="AV26" s="224"/>
      <c r="AW26" s="224"/>
      <c r="AX26" s="224"/>
    </row>
    <row r="27" spans="3:50" ht="18" customHeight="1">
      <c r="C27" s="319">
        <v>12</v>
      </c>
      <c r="D27" s="319"/>
      <c r="E27" s="319"/>
      <c r="F27" s="319"/>
      <c r="G27" s="319"/>
      <c r="H27" s="319"/>
      <c r="I27" s="4"/>
      <c r="J27" s="82"/>
      <c r="K27" s="365" t="s">
        <v>51</v>
      </c>
      <c r="L27" s="365"/>
      <c r="M27" s="365"/>
      <c r="N27" s="365"/>
      <c r="O27" s="365"/>
      <c r="P27" s="365"/>
      <c r="Q27" s="365"/>
      <c r="R27" s="365"/>
      <c r="S27" s="365" t="s">
        <v>57</v>
      </c>
      <c r="T27" s="365"/>
      <c r="U27" s="365"/>
      <c r="V27" s="365"/>
      <c r="W27" s="365"/>
      <c r="X27" s="365"/>
      <c r="Y27" s="365"/>
      <c r="Z27" s="365"/>
      <c r="AA27" s="258" t="s">
        <v>51</v>
      </c>
      <c r="AB27" s="224"/>
      <c r="AC27" s="224"/>
      <c r="AD27" s="224"/>
      <c r="AE27" s="224"/>
      <c r="AF27" s="224"/>
      <c r="AG27" s="224"/>
      <c r="AH27" s="224"/>
      <c r="AI27" s="258" t="s">
        <v>51</v>
      </c>
      <c r="AJ27" s="224"/>
      <c r="AK27" s="224"/>
      <c r="AL27" s="224"/>
      <c r="AM27" s="224"/>
      <c r="AN27" s="224"/>
      <c r="AO27" s="224"/>
      <c r="AP27" s="224"/>
      <c r="AQ27" s="258" t="s">
        <v>51</v>
      </c>
      <c r="AR27" s="224"/>
      <c r="AS27" s="224"/>
      <c r="AT27" s="224"/>
      <c r="AU27" s="224"/>
      <c r="AV27" s="224"/>
      <c r="AW27" s="224"/>
      <c r="AX27" s="224"/>
    </row>
    <row r="28" spans="1:50" ht="18" customHeight="1">
      <c r="A28" s="81"/>
      <c r="B28" s="81"/>
      <c r="C28" s="363" t="s">
        <v>388</v>
      </c>
      <c r="D28" s="363"/>
      <c r="E28" s="363"/>
      <c r="F28" s="363"/>
      <c r="G28" s="363"/>
      <c r="H28" s="363"/>
      <c r="I28" s="81"/>
      <c r="J28" s="56"/>
      <c r="K28" s="218" t="s">
        <v>51</v>
      </c>
      <c r="L28" s="218"/>
      <c r="M28" s="218"/>
      <c r="N28" s="218"/>
      <c r="O28" s="218"/>
      <c r="P28" s="218"/>
      <c r="Q28" s="218"/>
      <c r="R28" s="218"/>
      <c r="S28" s="364" t="s">
        <v>57</v>
      </c>
      <c r="T28" s="364"/>
      <c r="U28" s="364"/>
      <c r="V28" s="364"/>
      <c r="W28" s="364"/>
      <c r="X28" s="364"/>
      <c r="Y28" s="364"/>
      <c r="Z28" s="364"/>
      <c r="AA28" s="364" t="s">
        <v>51</v>
      </c>
      <c r="AB28" s="211"/>
      <c r="AC28" s="211"/>
      <c r="AD28" s="211"/>
      <c r="AE28" s="211"/>
      <c r="AF28" s="211"/>
      <c r="AG28" s="211"/>
      <c r="AH28" s="211"/>
      <c r="AI28" s="364" t="s">
        <v>51</v>
      </c>
      <c r="AJ28" s="211"/>
      <c r="AK28" s="211"/>
      <c r="AL28" s="211"/>
      <c r="AM28" s="211"/>
      <c r="AN28" s="211"/>
      <c r="AO28" s="211"/>
      <c r="AP28" s="211"/>
      <c r="AQ28" s="364" t="s">
        <v>51</v>
      </c>
      <c r="AR28" s="211"/>
      <c r="AS28" s="211"/>
      <c r="AT28" s="211"/>
      <c r="AU28" s="211"/>
      <c r="AV28" s="211"/>
      <c r="AW28" s="211"/>
      <c r="AX28" s="211"/>
    </row>
    <row r="29" spans="3:59" ht="13.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16"/>
      <c r="AZ29" s="116"/>
      <c r="BA29" s="116"/>
      <c r="BB29" s="116"/>
      <c r="BC29" s="116"/>
      <c r="BD29" s="116"/>
      <c r="BE29" s="116"/>
      <c r="BF29" s="116"/>
      <c r="BG29" s="116"/>
    </row>
    <row r="30" spans="3:59" ht="13.5" customHeight="1">
      <c r="C30" s="14"/>
      <c r="D30" s="14"/>
      <c r="K30" s="7"/>
      <c r="L30" s="7"/>
      <c r="M30" s="28"/>
      <c r="N30" s="16"/>
      <c r="O30" s="28"/>
      <c r="P30" s="28"/>
      <c r="Q30" s="9"/>
      <c r="R30" s="49"/>
      <c r="S30" s="49"/>
      <c r="T30" s="48"/>
      <c r="AD30" s="122"/>
      <c r="AY30" s="8"/>
      <c r="AZ30" s="23"/>
      <c r="BA30" s="8"/>
      <c r="BB30" s="23"/>
      <c r="BC30" s="8"/>
      <c r="BD30" s="23"/>
      <c r="BE30" s="23"/>
      <c r="BF30" s="23"/>
      <c r="BG30" s="23"/>
    </row>
    <row r="31" spans="3:59" ht="13.5" customHeight="1">
      <c r="C31" s="16"/>
      <c r="D31" s="16"/>
      <c r="K31" s="7"/>
      <c r="L31" s="7"/>
      <c r="M31" s="16"/>
      <c r="N31" s="16"/>
      <c r="O31" s="16"/>
      <c r="P31" s="16"/>
      <c r="Q31" s="9"/>
      <c r="R31" s="49"/>
      <c r="S31" s="49"/>
      <c r="T31" s="48"/>
      <c r="AD31" s="122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.75" customHeight="1" thickBot="1">
      <c r="A32" s="71" t="s">
        <v>387</v>
      </c>
      <c r="C32" s="16"/>
      <c r="D32" s="16"/>
      <c r="K32" s="7"/>
      <c r="L32" s="7"/>
      <c r="M32" s="4"/>
      <c r="N32" s="16"/>
      <c r="O32" s="16"/>
      <c r="P32" s="16"/>
      <c r="Q32" s="9"/>
      <c r="R32" s="49"/>
      <c r="S32" s="49"/>
      <c r="T32" s="48"/>
      <c r="AD32" s="122"/>
      <c r="AR32" s="54" t="s">
        <v>6</v>
      </c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.75" customHeight="1">
      <c r="A33" s="299" t="s">
        <v>140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 t="s">
        <v>139</v>
      </c>
      <c r="Q33" s="255"/>
      <c r="R33" s="255"/>
      <c r="S33" s="255"/>
      <c r="T33" s="255"/>
      <c r="U33" s="255"/>
      <c r="V33" s="297"/>
      <c r="W33" s="255" t="s">
        <v>138</v>
      </c>
      <c r="X33" s="255"/>
      <c r="Y33" s="255"/>
      <c r="Z33" s="255"/>
      <c r="AA33" s="255"/>
      <c r="AB33" s="255"/>
      <c r="AC33" s="297"/>
      <c r="AD33" s="255" t="s">
        <v>137</v>
      </c>
      <c r="AE33" s="255"/>
      <c r="AF33" s="255"/>
      <c r="AG33" s="255"/>
      <c r="AH33" s="255"/>
      <c r="AI33" s="255"/>
      <c r="AJ33" s="297"/>
      <c r="AK33" s="255" t="s">
        <v>136</v>
      </c>
      <c r="AL33" s="255"/>
      <c r="AM33" s="255"/>
      <c r="AN33" s="255"/>
      <c r="AO33" s="255"/>
      <c r="AP33" s="255"/>
      <c r="AQ33" s="297"/>
      <c r="AR33" s="255" t="s">
        <v>135</v>
      </c>
      <c r="AS33" s="255"/>
      <c r="AT33" s="255"/>
      <c r="AU33" s="255"/>
      <c r="AV33" s="255"/>
      <c r="AW33" s="255"/>
      <c r="AX33" s="297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ht="15.75" customHeight="1">
      <c r="A34" s="179"/>
      <c r="B34" s="361" t="s">
        <v>386</v>
      </c>
      <c r="C34" s="361"/>
      <c r="D34" s="361"/>
      <c r="E34" s="361"/>
      <c r="F34" s="361"/>
      <c r="G34" s="361"/>
      <c r="H34" s="185"/>
      <c r="I34" s="362" t="s">
        <v>132</v>
      </c>
      <c r="J34" s="362"/>
      <c r="K34" s="362"/>
      <c r="L34" s="362"/>
      <c r="M34" s="362"/>
      <c r="N34" s="362"/>
      <c r="O34" s="362"/>
      <c r="P34" s="352">
        <v>23</v>
      </c>
      <c r="Q34" s="352"/>
      <c r="R34" s="352"/>
      <c r="S34" s="352"/>
      <c r="T34" s="352"/>
      <c r="U34" s="352"/>
      <c r="V34" s="352"/>
      <c r="W34" s="352">
        <v>29</v>
      </c>
      <c r="X34" s="352"/>
      <c r="Y34" s="352"/>
      <c r="Z34" s="352"/>
      <c r="AA34" s="352"/>
      <c r="AB34" s="352"/>
      <c r="AC34" s="352"/>
      <c r="AD34" s="352">
        <v>30</v>
      </c>
      <c r="AE34" s="352"/>
      <c r="AF34" s="352"/>
      <c r="AG34" s="352"/>
      <c r="AH34" s="352"/>
      <c r="AI34" s="352"/>
      <c r="AJ34" s="352"/>
      <c r="AK34" s="352">
        <v>36</v>
      </c>
      <c r="AL34" s="352"/>
      <c r="AM34" s="352"/>
      <c r="AN34" s="352"/>
      <c r="AO34" s="352"/>
      <c r="AP34" s="352"/>
      <c r="AQ34" s="352"/>
      <c r="AR34" s="354">
        <v>33</v>
      </c>
      <c r="AS34" s="354"/>
      <c r="AT34" s="354"/>
      <c r="AU34" s="354"/>
      <c r="AV34" s="354"/>
      <c r="AW34" s="354"/>
      <c r="AX34" s="354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2:59" ht="11.25" customHeight="1">
      <c r="B35" s="356" t="s">
        <v>385</v>
      </c>
      <c r="C35" s="356"/>
      <c r="D35" s="356"/>
      <c r="E35" s="356"/>
      <c r="F35" s="356"/>
      <c r="G35" s="356"/>
      <c r="H35" s="126"/>
      <c r="I35" s="357" t="s">
        <v>127</v>
      </c>
      <c r="J35" s="226"/>
      <c r="K35" s="226"/>
      <c r="L35" s="226"/>
      <c r="M35" s="226"/>
      <c r="N35" s="226"/>
      <c r="O35" s="358"/>
      <c r="P35" s="352">
        <v>12</v>
      </c>
      <c r="Q35" s="352"/>
      <c r="R35" s="352"/>
      <c r="S35" s="352"/>
      <c r="T35" s="352"/>
      <c r="U35" s="352"/>
      <c r="V35" s="352"/>
      <c r="W35" s="352">
        <v>12</v>
      </c>
      <c r="X35" s="352"/>
      <c r="Y35" s="352"/>
      <c r="Z35" s="352"/>
      <c r="AA35" s="352"/>
      <c r="AB35" s="352"/>
      <c r="AC35" s="352"/>
      <c r="AD35" s="352">
        <v>12</v>
      </c>
      <c r="AE35" s="352"/>
      <c r="AF35" s="352"/>
      <c r="AG35" s="352"/>
      <c r="AH35" s="352"/>
      <c r="AI35" s="352"/>
      <c r="AJ35" s="352"/>
      <c r="AK35" s="352">
        <v>13</v>
      </c>
      <c r="AL35" s="352"/>
      <c r="AM35" s="352"/>
      <c r="AN35" s="352"/>
      <c r="AO35" s="352"/>
      <c r="AP35" s="352"/>
      <c r="AQ35" s="352"/>
      <c r="AR35" s="354">
        <v>14</v>
      </c>
      <c r="AS35" s="354"/>
      <c r="AT35" s="354"/>
      <c r="AU35" s="354"/>
      <c r="AV35" s="354"/>
      <c r="AW35" s="354"/>
      <c r="AX35" s="354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0" ht="11.25" customHeight="1">
      <c r="A36" s="81"/>
      <c r="B36" s="254" t="s">
        <v>384</v>
      </c>
      <c r="C36" s="254"/>
      <c r="D36" s="254"/>
      <c r="E36" s="254"/>
      <c r="F36" s="254"/>
      <c r="G36" s="234"/>
      <c r="H36" s="123"/>
      <c r="I36" s="359"/>
      <c r="J36" s="221"/>
      <c r="K36" s="221"/>
      <c r="L36" s="221"/>
      <c r="M36" s="221"/>
      <c r="N36" s="221"/>
      <c r="O36" s="360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5"/>
      <c r="AS36" s="355"/>
      <c r="AT36" s="355"/>
      <c r="AU36" s="355"/>
      <c r="AV36" s="355"/>
      <c r="AW36" s="355"/>
      <c r="AX36" s="355"/>
    </row>
    <row r="37" spans="1:50" ht="13.5" customHeight="1">
      <c r="A37" s="54" t="s">
        <v>383</v>
      </c>
      <c r="B37" s="39"/>
      <c r="C37" s="39"/>
      <c r="D37" s="39"/>
      <c r="E37" s="39"/>
      <c r="F37" s="39"/>
      <c r="G37" s="39"/>
      <c r="I37" s="59"/>
      <c r="J37" s="59"/>
      <c r="K37" s="59"/>
      <c r="L37" s="59"/>
      <c r="M37" s="59"/>
      <c r="N37" s="59"/>
      <c r="O37" s="59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ht="13.5" customHeight="1">
      <c r="A38" s="54" t="s">
        <v>382</v>
      </c>
      <c r="B38" s="39"/>
      <c r="C38" s="39"/>
      <c r="D38" s="39"/>
      <c r="E38" s="39"/>
      <c r="F38" s="39"/>
      <c r="G38" s="39"/>
      <c r="I38" s="59"/>
      <c r="J38" s="59"/>
      <c r="K38" s="59"/>
      <c r="L38" s="59"/>
      <c r="M38" s="59"/>
      <c r="N38" s="59"/>
      <c r="O38" s="59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2:50" ht="18" customHeight="1">
      <c r="B39" s="39"/>
      <c r="C39" s="39"/>
      <c r="D39" s="39"/>
      <c r="E39" s="39"/>
      <c r="F39" s="39"/>
      <c r="G39" s="39"/>
      <c r="I39" s="59"/>
      <c r="J39" s="59"/>
      <c r="K39" s="59"/>
      <c r="L39" s="59"/>
      <c r="M39" s="59"/>
      <c r="N39" s="59"/>
      <c r="O39" s="59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3:30" ht="21" customHeight="1">
      <c r="C40" s="16"/>
      <c r="D40" s="16"/>
      <c r="K40" s="101"/>
      <c r="L40" s="101"/>
      <c r="M40" s="14"/>
      <c r="N40" s="14"/>
      <c r="O40" s="14"/>
      <c r="P40" s="14"/>
      <c r="Q40" s="9"/>
      <c r="AD40" s="122"/>
    </row>
    <row r="41" spans="3:30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121"/>
    </row>
    <row r="42" spans="3:30" ht="18" customHeight="1">
      <c r="C42" s="14"/>
      <c r="D42" s="14"/>
      <c r="K42" s="7"/>
      <c r="L42" s="7"/>
      <c r="M42" s="28"/>
      <c r="N42" s="14"/>
      <c r="O42" s="14"/>
      <c r="P42" s="14"/>
      <c r="Q42" s="9"/>
      <c r="AD42" s="57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121"/>
    </row>
    <row r="44" spans="3:17" ht="18" customHeight="1">
      <c r="C44" s="8"/>
      <c r="D44" s="8"/>
      <c r="K44" s="107"/>
      <c r="L44" s="107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8"/>
      <c r="G49" s="28"/>
      <c r="H49" s="5"/>
      <c r="I49" s="16"/>
      <c r="J49" s="16"/>
      <c r="K49" s="7"/>
      <c r="L49" s="7"/>
      <c r="M49" s="28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94"/>
      <c r="I50" s="14"/>
      <c r="J50" s="14"/>
      <c r="K50" s="7"/>
      <c r="L50" s="7"/>
      <c r="M50" s="28"/>
      <c r="N50" s="16"/>
      <c r="O50" s="28"/>
      <c r="P50" s="28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94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9">
    <mergeCell ref="AD34:AJ34"/>
    <mergeCell ref="AM10:AO10"/>
    <mergeCell ref="AP10:AR10"/>
    <mergeCell ref="AA11:AD11"/>
    <mergeCell ref="AQ16:AX16"/>
    <mergeCell ref="AE11:AH11"/>
    <mergeCell ref="AK34:AQ34"/>
    <mergeCell ref="AI26:AP26"/>
    <mergeCell ref="AI27:AP27"/>
    <mergeCell ref="AI28:AP28"/>
    <mergeCell ref="AK33:AQ33"/>
    <mergeCell ref="X1:AX1"/>
    <mergeCell ref="A4:D6"/>
    <mergeCell ref="E4:G6"/>
    <mergeCell ref="H4:R5"/>
    <mergeCell ref="S4:AD5"/>
    <mergeCell ref="AE4:AX4"/>
    <mergeCell ref="AE5:AO5"/>
    <mergeCell ref="AP5:AX5"/>
    <mergeCell ref="H6:J6"/>
    <mergeCell ref="K6:N6"/>
    <mergeCell ref="AE6:AH6"/>
    <mergeCell ref="AI6:AL6"/>
    <mergeCell ref="AM6:AO6"/>
    <mergeCell ref="AP6:AR6"/>
    <mergeCell ref="O6:R6"/>
    <mergeCell ref="S6:V6"/>
    <mergeCell ref="W6:Z6"/>
    <mergeCell ref="AA6:AD6"/>
    <mergeCell ref="AS6:AU6"/>
    <mergeCell ref="AV6:AX6"/>
    <mergeCell ref="A7:D7"/>
    <mergeCell ref="E7:G7"/>
    <mergeCell ref="H7:J7"/>
    <mergeCell ref="K7:N7"/>
    <mergeCell ref="O7:R7"/>
    <mergeCell ref="S7:V7"/>
    <mergeCell ref="W7:Z7"/>
    <mergeCell ref="AA7:AD7"/>
    <mergeCell ref="AE7:AH7"/>
    <mergeCell ref="AI7:AL7"/>
    <mergeCell ref="AM7:AO7"/>
    <mergeCell ref="AP7:AR7"/>
    <mergeCell ref="AE8:AH8"/>
    <mergeCell ref="AI8:AL8"/>
    <mergeCell ref="AM8:AO8"/>
    <mergeCell ref="AP8:AR8"/>
    <mergeCell ref="A8:D8"/>
    <mergeCell ref="E8:G8"/>
    <mergeCell ref="H8:J8"/>
    <mergeCell ref="K8:N8"/>
    <mergeCell ref="AS7:AU7"/>
    <mergeCell ref="AV7:AX7"/>
    <mergeCell ref="AS8:AU8"/>
    <mergeCell ref="AV8:AX8"/>
    <mergeCell ref="W8:Z8"/>
    <mergeCell ref="AA8:AD8"/>
    <mergeCell ref="E10:G10"/>
    <mergeCell ref="H10:J10"/>
    <mergeCell ref="O8:R8"/>
    <mergeCell ref="S8:V8"/>
    <mergeCell ref="AV9:AX9"/>
    <mergeCell ref="A11:D11"/>
    <mergeCell ref="E11:G11"/>
    <mergeCell ref="H11:J11"/>
    <mergeCell ref="K11:N11"/>
    <mergeCell ref="O11:R11"/>
    <mergeCell ref="W9:Z9"/>
    <mergeCell ref="O9:R9"/>
    <mergeCell ref="S9:V9"/>
    <mergeCell ref="H9:J9"/>
    <mergeCell ref="K9:N9"/>
    <mergeCell ref="A9:D9"/>
    <mergeCell ref="E9:G9"/>
    <mergeCell ref="B16:I16"/>
    <mergeCell ref="K16:R16"/>
    <mergeCell ref="A10:D10"/>
    <mergeCell ref="S16:Z16"/>
    <mergeCell ref="K10:N10"/>
    <mergeCell ref="O10:R10"/>
    <mergeCell ref="S10:V10"/>
    <mergeCell ref="W10:Z10"/>
    <mergeCell ref="S11:V11"/>
    <mergeCell ref="W11:Z11"/>
    <mergeCell ref="AE9:AH9"/>
    <mergeCell ref="AA9:AD9"/>
    <mergeCell ref="AA10:AD10"/>
    <mergeCell ref="AS9:AU9"/>
    <mergeCell ref="AI9:AL9"/>
    <mergeCell ref="AM9:AO9"/>
    <mergeCell ref="AP9:AR9"/>
    <mergeCell ref="AS10:AU10"/>
    <mergeCell ref="AE10:AH10"/>
    <mergeCell ref="AI10:AL10"/>
    <mergeCell ref="AV10:AX10"/>
    <mergeCell ref="AA16:AH16"/>
    <mergeCell ref="AV11:AX11"/>
    <mergeCell ref="AQ17:AX17"/>
    <mergeCell ref="AI11:AL11"/>
    <mergeCell ref="AM11:AO11"/>
    <mergeCell ref="AP11:AR11"/>
    <mergeCell ref="AS11:AU11"/>
    <mergeCell ref="AA17:AH17"/>
    <mergeCell ref="AI16:AP16"/>
    <mergeCell ref="AQ18:AX18"/>
    <mergeCell ref="C17:H17"/>
    <mergeCell ref="AI18:AP18"/>
    <mergeCell ref="K17:R17"/>
    <mergeCell ref="S17:Z17"/>
    <mergeCell ref="C18:H18"/>
    <mergeCell ref="K18:R18"/>
    <mergeCell ref="S18:Z18"/>
    <mergeCell ref="AA18:AH18"/>
    <mergeCell ref="AI17:AP17"/>
    <mergeCell ref="C21:H21"/>
    <mergeCell ref="C19:H19"/>
    <mergeCell ref="K19:R19"/>
    <mergeCell ref="S19:Z19"/>
    <mergeCell ref="C20:H20"/>
    <mergeCell ref="K20:R20"/>
    <mergeCell ref="S20:Z20"/>
    <mergeCell ref="S21:Z21"/>
    <mergeCell ref="K21:R21"/>
    <mergeCell ref="K23:R23"/>
    <mergeCell ref="S23:Z23"/>
    <mergeCell ref="AA21:AH21"/>
    <mergeCell ref="AA19:AH19"/>
    <mergeCell ref="AA20:AH20"/>
    <mergeCell ref="AA23:AH23"/>
    <mergeCell ref="AQ19:AX19"/>
    <mergeCell ref="AQ20:AX20"/>
    <mergeCell ref="AA22:AH22"/>
    <mergeCell ref="AQ22:AX22"/>
    <mergeCell ref="AQ21:AX21"/>
    <mergeCell ref="AI21:AP21"/>
    <mergeCell ref="AI19:AP19"/>
    <mergeCell ref="AI20:AP20"/>
    <mergeCell ref="AI22:AP22"/>
    <mergeCell ref="S25:Z25"/>
    <mergeCell ref="K25:R25"/>
    <mergeCell ref="C25:H25"/>
    <mergeCell ref="C22:H22"/>
    <mergeCell ref="K22:R22"/>
    <mergeCell ref="C24:H24"/>
    <mergeCell ref="K24:R24"/>
    <mergeCell ref="S24:Z24"/>
    <mergeCell ref="S22:Z22"/>
    <mergeCell ref="C23:H23"/>
    <mergeCell ref="AQ23:AX23"/>
    <mergeCell ref="AQ24:AX24"/>
    <mergeCell ref="AQ26:AX26"/>
    <mergeCell ref="AA26:AH26"/>
    <mergeCell ref="AQ25:AX25"/>
    <mergeCell ref="AA25:AH25"/>
    <mergeCell ref="AA24:AH24"/>
    <mergeCell ref="AI23:AP23"/>
    <mergeCell ref="AI24:AP24"/>
    <mergeCell ref="AI25:AP25"/>
    <mergeCell ref="C26:H26"/>
    <mergeCell ref="K26:R26"/>
    <mergeCell ref="S26:Z26"/>
    <mergeCell ref="C27:H27"/>
    <mergeCell ref="K27:R27"/>
    <mergeCell ref="S27:Z27"/>
    <mergeCell ref="C28:H28"/>
    <mergeCell ref="K28:R28"/>
    <mergeCell ref="S28:Z28"/>
    <mergeCell ref="AQ27:AX27"/>
    <mergeCell ref="AA28:AH28"/>
    <mergeCell ref="AQ28:AX28"/>
    <mergeCell ref="AA27:AH27"/>
    <mergeCell ref="AR34:AX34"/>
    <mergeCell ref="W33:AC33"/>
    <mergeCell ref="AD33:AJ33"/>
    <mergeCell ref="A33:O33"/>
    <mergeCell ref="B34:G34"/>
    <mergeCell ref="I34:O34"/>
    <mergeCell ref="P34:V34"/>
    <mergeCell ref="P33:V33"/>
    <mergeCell ref="AR33:AX33"/>
    <mergeCell ref="W34:AC34"/>
    <mergeCell ref="W35:AC36"/>
    <mergeCell ref="AD35:AJ36"/>
    <mergeCell ref="AR35:AX36"/>
    <mergeCell ref="B36:G36"/>
    <mergeCell ref="B35:G35"/>
    <mergeCell ref="I35:O36"/>
    <mergeCell ref="P35:V36"/>
    <mergeCell ref="AK35:AQ36"/>
  </mergeCells>
  <printOptions/>
  <pageMargins left="0.7874015748031497" right="0.3937007874015748" top="0.7874015748031497" bottom="0.1968503937007874" header="0.3937007874015748" footer="0.1968503937007874"/>
  <pageSetup firstPageNumber="172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selection activeCell="Y1" sqref="Y1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52" width="1.75390625" style="2" customWidth="1"/>
    <col min="53" max="53" width="3.003906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2:50" ht="18" customHeight="1">
      <c r="B1" s="1"/>
      <c r="C1" s="1"/>
      <c r="D1" s="1"/>
      <c r="E1" s="93" t="s">
        <v>116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71" t="s">
        <v>115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46" t="s">
        <v>9</v>
      </c>
      <c r="AQ3" s="346"/>
      <c r="AR3" s="346"/>
      <c r="AS3" s="346"/>
      <c r="AT3" s="346"/>
      <c r="AU3" s="346"/>
      <c r="AV3" s="346"/>
      <c r="AW3" s="346"/>
      <c r="AX3" s="346"/>
    </row>
    <row r="4" spans="1:50" ht="18" customHeight="1">
      <c r="A4" s="339" t="s">
        <v>114</v>
      </c>
      <c r="B4" s="280"/>
      <c r="C4" s="280"/>
      <c r="D4" s="280"/>
      <c r="E4" s="280"/>
      <c r="F4" s="280"/>
      <c r="G4" s="280" t="s">
        <v>113</v>
      </c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381" t="s">
        <v>64</v>
      </c>
      <c r="AI4" s="381"/>
      <c r="AJ4" s="383" t="s">
        <v>112</v>
      </c>
      <c r="AK4" s="381"/>
      <c r="AL4" s="381"/>
      <c r="AM4" s="384" t="s">
        <v>111</v>
      </c>
      <c r="AN4" s="385"/>
      <c r="AO4" s="385"/>
      <c r="AP4" s="386"/>
      <c r="AQ4" s="383" t="s">
        <v>110</v>
      </c>
      <c r="AR4" s="381"/>
      <c r="AS4" s="381"/>
      <c r="AT4" s="381"/>
      <c r="AU4" s="383" t="s">
        <v>109</v>
      </c>
      <c r="AV4" s="381"/>
      <c r="AW4" s="381"/>
      <c r="AX4" s="393"/>
    </row>
    <row r="5" spans="1:50" ht="18" customHeight="1">
      <c r="A5" s="337"/>
      <c r="B5" s="267"/>
      <c r="C5" s="267"/>
      <c r="D5" s="267"/>
      <c r="E5" s="267"/>
      <c r="F5" s="267"/>
      <c r="G5" s="267" t="s">
        <v>42</v>
      </c>
      <c r="H5" s="267"/>
      <c r="I5" s="267"/>
      <c r="J5" s="267"/>
      <c r="K5" s="267"/>
      <c r="L5" s="267"/>
      <c r="M5" s="267"/>
      <c r="N5" s="267"/>
      <c r="O5" s="267"/>
      <c r="P5" s="267" t="s">
        <v>108</v>
      </c>
      <c r="Q5" s="267"/>
      <c r="R5" s="267"/>
      <c r="S5" s="267"/>
      <c r="T5" s="267"/>
      <c r="U5" s="267"/>
      <c r="V5" s="267" t="s">
        <v>107</v>
      </c>
      <c r="W5" s="267"/>
      <c r="X5" s="267"/>
      <c r="Y5" s="267"/>
      <c r="Z5" s="267"/>
      <c r="AA5" s="267"/>
      <c r="AB5" s="267" t="s">
        <v>106</v>
      </c>
      <c r="AC5" s="267"/>
      <c r="AD5" s="267"/>
      <c r="AE5" s="267"/>
      <c r="AF5" s="267"/>
      <c r="AG5" s="267"/>
      <c r="AH5" s="382"/>
      <c r="AI5" s="382"/>
      <c r="AJ5" s="382"/>
      <c r="AK5" s="382"/>
      <c r="AL5" s="382"/>
      <c r="AM5" s="387"/>
      <c r="AN5" s="388"/>
      <c r="AO5" s="388"/>
      <c r="AP5" s="389"/>
      <c r="AQ5" s="382"/>
      <c r="AR5" s="382"/>
      <c r="AS5" s="382"/>
      <c r="AT5" s="382"/>
      <c r="AU5" s="382"/>
      <c r="AV5" s="382"/>
      <c r="AW5" s="382"/>
      <c r="AX5" s="394"/>
    </row>
    <row r="6" spans="1:50" ht="18" customHeight="1">
      <c r="A6" s="337"/>
      <c r="B6" s="267"/>
      <c r="C6" s="267"/>
      <c r="D6" s="267"/>
      <c r="E6" s="267"/>
      <c r="F6" s="267"/>
      <c r="G6" s="267" t="s">
        <v>35</v>
      </c>
      <c r="H6" s="267"/>
      <c r="I6" s="267"/>
      <c r="J6" s="267" t="s">
        <v>4</v>
      </c>
      <c r="K6" s="267"/>
      <c r="L6" s="267"/>
      <c r="M6" s="267" t="s">
        <v>5</v>
      </c>
      <c r="N6" s="267"/>
      <c r="O6" s="267"/>
      <c r="P6" s="267" t="s">
        <v>4</v>
      </c>
      <c r="Q6" s="267"/>
      <c r="R6" s="267"/>
      <c r="S6" s="267" t="s">
        <v>5</v>
      </c>
      <c r="T6" s="267"/>
      <c r="U6" s="267"/>
      <c r="V6" s="267" t="s">
        <v>4</v>
      </c>
      <c r="W6" s="267"/>
      <c r="X6" s="267"/>
      <c r="Y6" s="267" t="s">
        <v>5</v>
      </c>
      <c r="Z6" s="267"/>
      <c r="AA6" s="267"/>
      <c r="AB6" s="267" t="s">
        <v>4</v>
      </c>
      <c r="AC6" s="267"/>
      <c r="AD6" s="267"/>
      <c r="AE6" s="267" t="s">
        <v>5</v>
      </c>
      <c r="AF6" s="267"/>
      <c r="AG6" s="267"/>
      <c r="AH6" s="382"/>
      <c r="AI6" s="382"/>
      <c r="AJ6" s="382"/>
      <c r="AK6" s="382"/>
      <c r="AL6" s="382"/>
      <c r="AM6" s="390"/>
      <c r="AN6" s="391"/>
      <c r="AO6" s="391"/>
      <c r="AP6" s="392"/>
      <c r="AQ6" s="382"/>
      <c r="AR6" s="382"/>
      <c r="AS6" s="382"/>
      <c r="AT6" s="382"/>
      <c r="AU6" s="382"/>
      <c r="AV6" s="382"/>
      <c r="AW6" s="382"/>
      <c r="AX6" s="394"/>
    </row>
    <row r="7" spans="1:50" ht="17.25" customHeight="1">
      <c r="A7" s="343" t="s">
        <v>29</v>
      </c>
      <c r="B7" s="343"/>
      <c r="C7" s="343"/>
      <c r="D7" s="343"/>
      <c r="E7" s="343"/>
      <c r="F7" s="380"/>
      <c r="G7" s="341">
        <f>SUM(J7:O7)</f>
        <v>2079</v>
      </c>
      <c r="H7" s="341"/>
      <c r="I7" s="341"/>
      <c r="J7" s="341">
        <f>P7+V7+AB7</f>
        <v>1155</v>
      </c>
      <c r="K7" s="341"/>
      <c r="L7" s="341"/>
      <c r="M7" s="341">
        <f>S7+Y7+AE7</f>
        <v>924</v>
      </c>
      <c r="N7" s="341"/>
      <c r="O7" s="341"/>
      <c r="P7" s="287">
        <f>SUM(P9:R19)</f>
        <v>365</v>
      </c>
      <c r="Q7" s="287"/>
      <c r="R7" s="287"/>
      <c r="S7" s="287">
        <f>SUM(S9:U19)</f>
        <v>282</v>
      </c>
      <c r="T7" s="287"/>
      <c r="U7" s="287"/>
      <c r="V7" s="287">
        <f>SUM(V9:X19)</f>
        <v>392</v>
      </c>
      <c r="W7" s="287"/>
      <c r="X7" s="287"/>
      <c r="Y7" s="287">
        <f>SUM(Y9:AA19)</f>
        <v>316</v>
      </c>
      <c r="Z7" s="287"/>
      <c r="AA7" s="287"/>
      <c r="AB7" s="287">
        <f>SUM(AB9:AD19)</f>
        <v>398</v>
      </c>
      <c r="AC7" s="287"/>
      <c r="AD7" s="287"/>
      <c r="AE7" s="287">
        <f>SUM(AE9:AG19)</f>
        <v>326</v>
      </c>
      <c r="AF7" s="287"/>
      <c r="AG7" s="287"/>
      <c r="AH7" s="287">
        <f>SUM(AH9:AI19)</f>
        <v>65</v>
      </c>
      <c r="AI7" s="287"/>
      <c r="AJ7" s="287">
        <f>SUM(AJ9:AL19)</f>
        <v>7</v>
      </c>
      <c r="AK7" s="287"/>
      <c r="AL7" s="287"/>
      <c r="AM7" s="287">
        <f>SUM(AM9:AP19)</f>
        <v>222</v>
      </c>
      <c r="AN7" s="287"/>
      <c r="AO7" s="287"/>
      <c r="AP7" s="287"/>
      <c r="AQ7" s="379">
        <f>SUM(G7/AH7)</f>
        <v>31.984615384615385</v>
      </c>
      <c r="AR7" s="379"/>
      <c r="AS7" s="379"/>
      <c r="AT7" s="379"/>
      <c r="AU7" s="379">
        <f>SUM(G7/AM7)</f>
        <v>9.364864864864865</v>
      </c>
      <c r="AV7" s="379"/>
      <c r="AW7" s="379"/>
      <c r="AX7" s="379"/>
    </row>
    <row r="8" spans="2:50" ht="17.25" customHeight="1">
      <c r="B8" s="9"/>
      <c r="E8" s="9"/>
      <c r="F8" s="58"/>
      <c r="G8" s="263"/>
      <c r="H8" s="263"/>
      <c r="I8" s="263"/>
      <c r="J8" s="16"/>
      <c r="K8" s="7"/>
      <c r="L8" s="7"/>
      <c r="M8" s="16"/>
      <c r="N8" s="22"/>
      <c r="O8" s="22"/>
      <c r="P8" s="16"/>
      <c r="Q8" s="22"/>
      <c r="R8" s="22"/>
      <c r="S8" s="16"/>
      <c r="T8" s="22"/>
      <c r="U8" s="22"/>
      <c r="V8" s="16"/>
      <c r="W8" s="16"/>
      <c r="X8" s="22"/>
      <c r="Y8" s="16"/>
      <c r="Z8" s="22"/>
      <c r="AA8" s="22"/>
      <c r="AB8" s="16"/>
      <c r="AC8" s="16"/>
      <c r="AD8" s="22"/>
      <c r="AE8" s="16"/>
      <c r="AF8" s="22"/>
      <c r="AG8" s="4"/>
      <c r="AH8" s="16"/>
      <c r="AI8" s="4"/>
      <c r="AJ8" s="16"/>
      <c r="AK8" s="22"/>
      <c r="AL8" s="4"/>
      <c r="AM8" s="16"/>
      <c r="AN8" s="16"/>
      <c r="AO8" s="16"/>
      <c r="AP8" s="16"/>
      <c r="AQ8" s="16"/>
      <c r="AR8" s="16"/>
      <c r="AS8" s="16"/>
      <c r="AT8" s="22"/>
      <c r="AU8" s="16"/>
      <c r="AV8" s="16"/>
      <c r="AW8" s="16"/>
      <c r="AX8" s="16"/>
    </row>
    <row r="9" spans="1:50" ht="17.25" customHeight="1">
      <c r="A9" s="342" t="s">
        <v>28</v>
      </c>
      <c r="B9" s="342"/>
      <c r="C9" s="342"/>
      <c r="D9" s="342" t="s">
        <v>81</v>
      </c>
      <c r="E9" s="342"/>
      <c r="F9" s="273"/>
      <c r="G9" s="341">
        <f>SUM(J9:O9)</f>
        <v>245</v>
      </c>
      <c r="H9" s="341"/>
      <c r="I9" s="341"/>
      <c r="J9" s="341">
        <f>P9+V9+AB9</f>
        <v>159</v>
      </c>
      <c r="K9" s="341"/>
      <c r="L9" s="341"/>
      <c r="M9" s="341">
        <f>S9+Y9+AE9</f>
        <v>86</v>
      </c>
      <c r="N9" s="341"/>
      <c r="O9" s="341"/>
      <c r="P9" s="282">
        <v>43</v>
      </c>
      <c r="Q9" s="282"/>
      <c r="R9" s="282"/>
      <c r="S9" s="282">
        <v>29</v>
      </c>
      <c r="T9" s="282"/>
      <c r="U9" s="282"/>
      <c r="V9" s="282">
        <v>51</v>
      </c>
      <c r="W9" s="282"/>
      <c r="X9" s="282"/>
      <c r="Y9" s="282">
        <v>22</v>
      </c>
      <c r="Z9" s="282"/>
      <c r="AA9" s="282"/>
      <c r="AB9" s="282">
        <v>65</v>
      </c>
      <c r="AC9" s="282"/>
      <c r="AD9" s="282"/>
      <c r="AE9" s="282">
        <v>35</v>
      </c>
      <c r="AF9" s="282"/>
      <c r="AG9" s="282"/>
      <c r="AH9" s="282">
        <v>7</v>
      </c>
      <c r="AI9" s="282"/>
      <c r="AJ9" s="349">
        <v>0</v>
      </c>
      <c r="AK9" s="219"/>
      <c r="AL9" s="219"/>
      <c r="AM9" s="282">
        <v>20</v>
      </c>
      <c r="AN9" s="282"/>
      <c r="AO9" s="282"/>
      <c r="AP9" s="282"/>
      <c r="AQ9" s="347">
        <f>SUM(G9/AH9)</f>
        <v>35</v>
      </c>
      <c r="AR9" s="347"/>
      <c r="AS9" s="347"/>
      <c r="AT9" s="347"/>
      <c r="AU9" s="347">
        <f>SUM(G9/AM9)</f>
        <v>12.25</v>
      </c>
      <c r="AV9" s="347"/>
      <c r="AW9" s="347"/>
      <c r="AX9" s="347"/>
    </row>
    <row r="10" spans="1:50" ht="17.25" customHeight="1">
      <c r="A10" s="342" t="s">
        <v>105</v>
      </c>
      <c r="B10" s="342"/>
      <c r="C10" s="342"/>
      <c r="D10" s="342" t="s">
        <v>17</v>
      </c>
      <c r="E10" s="342"/>
      <c r="F10" s="273"/>
      <c r="G10" s="341">
        <f>SUM(J10:O10)</f>
        <v>136</v>
      </c>
      <c r="H10" s="341"/>
      <c r="I10" s="341"/>
      <c r="J10" s="341">
        <f>P10+V10+AB10</f>
        <v>78</v>
      </c>
      <c r="K10" s="341"/>
      <c r="L10" s="341"/>
      <c r="M10" s="341">
        <f>S10+Y10+AE10</f>
        <v>58</v>
      </c>
      <c r="N10" s="341"/>
      <c r="O10" s="341"/>
      <c r="P10" s="282">
        <v>25</v>
      </c>
      <c r="Q10" s="282"/>
      <c r="R10" s="282"/>
      <c r="S10" s="282">
        <v>19</v>
      </c>
      <c r="T10" s="282"/>
      <c r="U10" s="282"/>
      <c r="V10" s="282">
        <v>17</v>
      </c>
      <c r="W10" s="282"/>
      <c r="X10" s="282"/>
      <c r="Y10" s="282">
        <v>15</v>
      </c>
      <c r="Z10" s="282"/>
      <c r="AA10" s="282"/>
      <c r="AB10" s="282">
        <v>36</v>
      </c>
      <c r="AC10" s="282"/>
      <c r="AD10" s="282"/>
      <c r="AE10" s="282">
        <v>24</v>
      </c>
      <c r="AF10" s="282"/>
      <c r="AG10" s="282"/>
      <c r="AH10" s="282">
        <v>5</v>
      </c>
      <c r="AI10" s="282"/>
      <c r="AJ10" s="257">
        <v>2</v>
      </c>
      <c r="AK10" s="257"/>
      <c r="AL10" s="257"/>
      <c r="AM10" s="282">
        <v>26</v>
      </c>
      <c r="AN10" s="282"/>
      <c r="AO10" s="282"/>
      <c r="AP10" s="282"/>
      <c r="AQ10" s="347">
        <f>SUM(G10/AH10)</f>
        <v>27.2</v>
      </c>
      <c r="AR10" s="347"/>
      <c r="AS10" s="347"/>
      <c r="AT10" s="347"/>
      <c r="AU10" s="347">
        <f>SUM(G10/AM10)</f>
        <v>5.230769230769231</v>
      </c>
      <c r="AV10" s="347"/>
      <c r="AW10" s="347"/>
      <c r="AX10" s="347"/>
    </row>
    <row r="11" spans="1:50" ht="17.25" customHeight="1">
      <c r="A11" s="342" t="s">
        <v>104</v>
      </c>
      <c r="B11" s="342"/>
      <c r="C11" s="342"/>
      <c r="D11" s="342" t="s">
        <v>17</v>
      </c>
      <c r="E11" s="342"/>
      <c r="F11" s="273"/>
      <c r="G11" s="341">
        <f>SUM(J11:O11)</f>
        <v>322</v>
      </c>
      <c r="H11" s="341"/>
      <c r="I11" s="341"/>
      <c r="J11" s="341">
        <f>P11+V11+AB11</f>
        <v>196</v>
      </c>
      <c r="K11" s="341"/>
      <c r="L11" s="341"/>
      <c r="M11" s="341">
        <f>S11+Y11+AE11</f>
        <v>126</v>
      </c>
      <c r="N11" s="341"/>
      <c r="O11" s="341"/>
      <c r="P11" s="282">
        <v>72</v>
      </c>
      <c r="Q11" s="282"/>
      <c r="R11" s="282"/>
      <c r="S11" s="282">
        <v>36</v>
      </c>
      <c r="T11" s="282"/>
      <c r="U11" s="282"/>
      <c r="V11" s="282">
        <v>69</v>
      </c>
      <c r="W11" s="282"/>
      <c r="X11" s="282"/>
      <c r="Y11" s="282">
        <v>49</v>
      </c>
      <c r="Z11" s="282"/>
      <c r="AA11" s="282"/>
      <c r="AB11" s="282">
        <v>55</v>
      </c>
      <c r="AC11" s="282"/>
      <c r="AD11" s="282"/>
      <c r="AE11" s="282">
        <v>41</v>
      </c>
      <c r="AF11" s="282"/>
      <c r="AG11" s="282"/>
      <c r="AH11" s="282">
        <v>9</v>
      </c>
      <c r="AI11" s="282"/>
      <c r="AJ11" s="349">
        <v>0</v>
      </c>
      <c r="AK11" s="219"/>
      <c r="AL11" s="219"/>
      <c r="AM11" s="282">
        <v>24</v>
      </c>
      <c r="AN11" s="282"/>
      <c r="AO11" s="282"/>
      <c r="AP11" s="282"/>
      <c r="AQ11" s="347">
        <f>SUM(G11/AH11)</f>
        <v>35.77777777777778</v>
      </c>
      <c r="AR11" s="347"/>
      <c r="AS11" s="347"/>
      <c r="AT11" s="347"/>
      <c r="AU11" s="347">
        <f>SUM(G11/AM11)</f>
        <v>13.416666666666666</v>
      </c>
      <c r="AV11" s="347"/>
      <c r="AW11" s="347"/>
      <c r="AX11" s="347"/>
    </row>
    <row r="12" spans="1:50" ht="17.25" customHeight="1">
      <c r="A12" s="342" t="s">
        <v>103</v>
      </c>
      <c r="B12" s="342"/>
      <c r="C12" s="342"/>
      <c r="D12" s="342" t="s">
        <v>17</v>
      </c>
      <c r="E12" s="342"/>
      <c r="F12" s="273"/>
      <c r="G12" s="341">
        <f>SUM(J12:O12)</f>
        <v>76</v>
      </c>
      <c r="H12" s="341"/>
      <c r="I12" s="341"/>
      <c r="J12" s="341">
        <f>P12+V12+AB12</f>
        <v>54</v>
      </c>
      <c r="K12" s="341"/>
      <c r="L12" s="341"/>
      <c r="M12" s="341">
        <f>S12+Y12+AE12</f>
        <v>22</v>
      </c>
      <c r="N12" s="341"/>
      <c r="O12" s="341"/>
      <c r="P12" s="282">
        <v>12</v>
      </c>
      <c r="Q12" s="282"/>
      <c r="R12" s="282"/>
      <c r="S12" s="282">
        <v>4</v>
      </c>
      <c r="T12" s="282"/>
      <c r="U12" s="282"/>
      <c r="V12" s="282">
        <v>23</v>
      </c>
      <c r="W12" s="282"/>
      <c r="X12" s="282"/>
      <c r="Y12" s="282">
        <v>5</v>
      </c>
      <c r="Z12" s="282"/>
      <c r="AA12" s="282"/>
      <c r="AB12" s="282">
        <v>19</v>
      </c>
      <c r="AC12" s="282"/>
      <c r="AD12" s="282"/>
      <c r="AE12" s="282">
        <v>13</v>
      </c>
      <c r="AF12" s="282"/>
      <c r="AG12" s="282"/>
      <c r="AH12" s="282">
        <v>3</v>
      </c>
      <c r="AI12" s="282"/>
      <c r="AJ12" s="349">
        <v>0</v>
      </c>
      <c r="AK12" s="219"/>
      <c r="AL12" s="219"/>
      <c r="AM12" s="282">
        <v>14</v>
      </c>
      <c r="AN12" s="282"/>
      <c r="AO12" s="282"/>
      <c r="AP12" s="282"/>
      <c r="AQ12" s="347">
        <f>SUM(G12/AH12)</f>
        <v>25.333333333333332</v>
      </c>
      <c r="AR12" s="347"/>
      <c r="AS12" s="347"/>
      <c r="AT12" s="347"/>
      <c r="AU12" s="347">
        <f>SUM(G12/AM12)</f>
        <v>5.428571428571429</v>
      </c>
      <c r="AV12" s="347"/>
      <c r="AW12" s="347"/>
      <c r="AX12" s="347"/>
    </row>
    <row r="13" spans="1:50" ht="17.25" customHeight="1">
      <c r="A13" s="342" t="s">
        <v>102</v>
      </c>
      <c r="B13" s="342"/>
      <c r="C13" s="342"/>
      <c r="D13" s="342" t="s">
        <v>17</v>
      </c>
      <c r="E13" s="342"/>
      <c r="F13" s="273"/>
      <c r="G13" s="341">
        <f>SUM(J13:O13)</f>
        <v>304</v>
      </c>
      <c r="H13" s="341"/>
      <c r="I13" s="341"/>
      <c r="J13" s="341">
        <f>P13+V13+AB13</f>
        <v>182</v>
      </c>
      <c r="K13" s="341"/>
      <c r="L13" s="341"/>
      <c r="M13" s="341">
        <f>S13+Y13+AE13</f>
        <v>122</v>
      </c>
      <c r="N13" s="341"/>
      <c r="O13" s="341"/>
      <c r="P13" s="282">
        <v>55</v>
      </c>
      <c r="Q13" s="282"/>
      <c r="R13" s="282"/>
      <c r="S13" s="282">
        <v>40</v>
      </c>
      <c r="T13" s="282"/>
      <c r="U13" s="282"/>
      <c r="V13" s="282">
        <v>57</v>
      </c>
      <c r="W13" s="282"/>
      <c r="X13" s="282"/>
      <c r="Y13" s="282">
        <v>36</v>
      </c>
      <c r="Z13" s="282"/>
      <c r="AA13" s="282"/>
      <c r="AB13" s="282">
        <v>70</v>
      </c>
      <c r="AC13" s="282"/>
      <c r="AD13" s="282"/>
      <c r="AE13" s="282">
        <v>46</v>
      </c>
      <c r="AF13" s="282"/>
      <c r="AG13" s="282"/>
      <c r="AH13" s="282">
        <v>9</v>
      </c>
      <c r="AI13" s="282"/>
      <c r="AJ13" s="257">
        <v>3</v>
      </c>
      <c r="AK13" s="257"/>
      <c r="AL13" s="257"/>
      <c r="AM13" s="282">
        <v>32</v>
      </c>
      <c r="AN13" s="282"/>
      <c r="AO13" s="282"/>
      <c r="AP13" s="282"/>
      <c r="AQ13" s="347">
        <f>SUM(G13/AH13)</f>
        <v>33.77777777777778</v>
      </c>
      <c r="AR13" s="347"/>
      <c r="AS13" s="347"/>
      <c r="AT13" s="347"/>
      <c r="AU13" s="347">
        <f>SUM(G13/AM13)</f>
        <v>9.5</v>
      </c>
      <c r="AV13" s="347"/>
      <c r="AW13" s="347"/>
      <c r="AX13" s="347"/>
    </row>
    <row r="14" spans="2:50" ht="17.25" customHeight="1">
      <c r="B14" s="9"/>
      <c r="E14" s="9"/>
      <c r="F14" s="58"/>
      <c r="G14" s="16"/>
      <c r="H14" s="5"/>
      <c r="I14" s="22"/>
      <c r="J14" s="16"/>
      <c r="K14" s="7"/>
      <c r="L14" s="7"/>
      <c r="M14" s="16"/>
      <c r="N14" s="22"/>
      <c r="O14" s="22"/>
      <c r="P14" s="16"/>
      <c r="Q14" s="22"/>
      <c r="R14" s="22"/>
      <c r="S14" s="16"/>
      <c r="T14" s="22"/>
      <c r="U14" s="22"/>
      <c r="V14" s="16"/>
      <c r="W14" s="16"/>
      <c r="X14" s="22"/>
      <c r="Y14" s="16"/>
      <c r="Z14" s="22"/>
      <c r="AA14" s="22"/>
      <c r="AB14" s="16"/>
      <c r="AC14" s="16"/>
      <c r="AD14" s="22"/>
      <c r="AE14" s="16"/>
      <c r="AF14" s="22"/>
      <c r="AG14" s="16"/>
      <c r="AH14" s="16"/>
      <c r="AI14" s="16"/>
      <c r="AJ14" s="16"/>
      <c r="AK14" s="22"/>
      <c r="AL14" s="16"/>
      <c r="AM14" s="16"/>
      <c r="AN14" s="16"/>
      <c r="AO14" s="16"/>
      <c r="AP14" s="22"/>
      <c r="AQ14" s="16"/>
      <c r="AR14" s="91"/>
      <c r="AS14" s="22"/>
      <c r="AT14" s="22"/>
      <c r="AU14" s="16"/>
      <c r="AV14" s="22"/>
      <c r="AW14" s="22"/>
      <c r="AX14" s="22"/>
    </row>
    <row r="15" spans="1:50" ht="17.25" customHeight="1">
      <c r="A15" s="342" t="s">
        <v>101</v>
      </c>
      <c r="B15" s="342"/>
      <c r="C15" s="342"/>
      <c r="D15" s="342" t="s">
        <v>17</v>
      </c>
      <c r="E15" s="342"/>
      <c r="F15" s="273"/>
      <c r="G15" s="341">
        <f>SUM(J15:O15)</f>
        <v>192</v>
      </c>
      <c r="H15" s="341"/>
      <c r="I15" s="341"/>
      <c r="J15" s="341">
        <f>P15+V15+AB15</f>
        <v>109</v>
      </c>
      <c r="K15" s="341"/>
      <c r="L15" s="341"/>
      <c r="M15" s="341">
        <f>S15+Y15+AE15</f>
        <v>83</v>
      </c>
      <c r="N15" s="341"/>
      <c r="O15" s="341"/>
      <c r="P15" s="282">
        <v>24</v>
      </c>
      <c r="Q15" s="282"/>
      <c r="R15" s="282"/>
      <c r="S15" s="282">
        <v>20</v>
      </c>
      <c r="T15" s="282"/>
      <c r="U15" s="282"/>
      <c r="V15" s="282">
        <v>35</v>
      </c>
      <c r="W15" s="282"/>
      <c r="X15" s="282"/>
      <c r="Y15" s="282">
        <v>38</v>
      </c>
      <c r="Z15" s="282"/>
      <c r="AA15" s="282"/>
      <c r="AB15" s="282">
        <v>50</v>
      </c>
      <c r="AC15" s="282"/>
      <c r="AD15" s="282"/>
      <c r="AE15" s="282">
        <v>25</v>
      </c>
      <c r="AF15" s="282"/>
      <c r="AG15" s="282"/>
      <c r="AH15" s="282">
        <v>6</v>
      </c>
      <c r="AI15" s="282"/>
      <c r="AJ15" s="349">
        <v>0</v>
      </c>
      <c r="AK15" s="219"/>
      <c r="AL15" s="219"/>
      <c r="AM15" s="282">
        <v>19</v>
      </c>
      <c r="AN15" s="282"/>
      <c r="AO15" s="282"/>
      <c r="AP15" s="282"/>
      <c r="AQ15" s="347">
        <f>SUM(G15/AH15)</f>
        <v>32</v>
      </c>
      <c r="AR15" s="347"/>
      <c r="AS15" s="347"/>
      <c r="AT15" s="347"/>
      <c r="AU15" s="347">
        <f>SUM(G15/AM15)</f>
        <v>10.105263157894736</v>
      </c>
      <c r="AV15" s="347"/>
      <c r="AW15" s="347"/>
      <c r="AX15" s="347"/>
    </row>
    <row r="16" spans="1:50" ht="17.25" customHeight="1">
      <c r="A16" s="342" t="s">
        <v>100</v>
      </c>
      <c r="B16" s="342"/>
      <c r="C16" s="342"/>
      <c r="D16" s="342" t="s">
        <v>17</v>
      </c>
      <c r="E16" s="342"/>
      <c r="F16" s="273"/>
      <c r="G16" s="341">
        <f>SUM(J16:O16)</f>
        <v>126</v>
      </c>
      <c r="H16" s="341"/>
      <c r="I16" s="341"/>
      <c r="J16" s="341">
        <f>P16+V16+AB16</f>
        <v>46</v>
      </c>
      <c r="K16" s="341"/>
      <c r="L16" s="341"/>
      <c r="M16" s="341">
        <f>S16+Y16+AE16</f>
        <v>80</v>
      </c>
      <c r="N16" s="341"/>
      <c r="O16" s="341"/>
      <c r="P16" s="282">
        <v>19</v>
      </c>
      <c r="Q16" s="282"/>
      <c r="R16" s="282"/>
      <c r="S16" s="282">
        <v>23</v>
      </c>
      <c r="T16" s="282"/>
      <c r="U16" s="282"/>
      <c r="V16" s="282">
        <v>14</v>
      </c>
      <c r="W16" s="282"/>
      <c r="X16" s="282"/>
      <c r="Y16" s="282">
        <v>35</v>
      </c>
      <c r="Z16" s="282"/>
      <c r="AA16" s="282"/>
      <c r="AB16" s="282">
        <v>13</v>
      </c>
      <c r="AC16" s="282"/>
      <c r="AD16" s="282"/>
      <c r="AE16" s="282">
        <v>22</v>
      </c>
      <c r="AF16" s="282"/>
      <c r="AG16" s="282"/>
      <c r="AH16" s="282">
        <v>5</v>
      </c>
      <c r="AI16" s="282"/>
      <c r="AJ16" s="349">
        <v>0</v>
      </c>
      <c r="AK16" s="219"/>
      <c r="AL16" s="219"/>
      <c r="AM16" s="282">
        <v>19</v>
      </c>
      <c r="AN16" s="282"/>
      <c r="AO16" s="282"/>
      <c r="AP16" s="282"/>
      <c r="AQ16" s="347">
        <f>SUM(G16/AH16)</f>
        <v>25.2</v>
      </c>
      <c r="AR16" s="347"/>
      <c r="AS16" s="347"/>
      <c r="AT16" s="347"/>
      <c r="AU16" s="347">
        <f>SUM(G16/AM16)</f>
        <v>6.631578947368421</v>
      </c>
      <c r="AV16" s="347"/>
      <c r="AW16" s="347"/>
      <c r="AX16" s="347"/>
    </row>
    <row r="17" spans="1:50" ht="17.25" customHeight="1">
      <c r="A17" s="342" t="s">
        <v>99</v>
      </c>
      <c r="B17" s="342"/>
      <c r="C17" s="342"/>
      <c r="D17" s="342" t="s">
        <v>17</v>
      </c>
      <c r="E17" s="342"/>
      <c r="F17" s="273"/>
      <c r="G17" s="341">
        <f>SUM(J17:O17)</f>
        <v>213</v>
      </c>
      <c r="H17" s="341"/>
      <c r="I17" s="341"/>
      <c r="J17" s="341">
        <f>P17+V17+AB17</f>
        <v>91</v>
      </c>
      <c r="K17" s="341"/>
      <c r="L17" s="341"/>
      <c r="M17" s="341">
        <f>S17+Y17+AE17</f>
        <v>122</v>
      </c>
      <c r="N17" s="341"/>
      <c r="O17" s="341"/>
      <c r="P17" s="282">
        <v>27</v>
      </c>
      <c r="Q17" s="282"/>
      <c r="R17" s="282"/>
      <c r="S17" s="282">
        <v>36</v>
      </c>
      <c r="T17" s="282"/>
      <c r="U17" s="282"/>
      <c r="V17" s="282">
        <v>26</v>
      </c>
      <c r="W17" s="282"/>
      <c r="X17" s="282"/>
      <c r="Y17" s="282">
        <v>35</v>
      </c>
      <c r="Z17" s="282"/>
      <c r="AA17" s="282"/>
      <c r="AB17" s="282">
        <v>38</v>
      </c>
      <c r="AC17" s="282"/>
      <c r="AD17" s="282"/>
      <c r="AE17" s="282">
        <v>51</v>
      </c>
      <c r="AF17" s="282"/>
      <c r="AG17" s="282"/>
      <c r="AH17" s="282">
        <v>7</v>
      </c>
      <c r="AI17" s="282"/>
      <c r="AJ17" s="257">
        <v>2</v>
      </c>
      <c r="AK17" s="257"/>
      <c r="AL17" s="257"/>
      <c r="AM17" s="282">
        <v>24</v>
      </c>
      <c r="AN17" s="282"/>
      <c r="AO17" s="282"/>
      <c r="AP17" s="282"/>
      <c r="AQ17" s="347">
        <f>SUM(G17/AH17)</f>
        <v>30.428571428571427</v>
      </c>
      <c r="AR17" s="347"/>
      <c r="AS17" s="347"/>
      <c r="AT17" s="347"/>
      <c r="AU17" s="347">
        <f>SUM(G17/AM17)</f>
        <v>8.875</v>
      </c>
      <c r="AV17" s="347"/>
      <c r="AW17" s="347"/>
      <c r="AX17" s="347"/>
    </row>
    <row r="18" spans="1:50" ht="17.25" customHeight="1">
      <c r="A18" s="342" t="s">
        <v>98</v>
      </c>
      <c r="B18" s="342"/>
      <c r="C18" s="342"/>
      <c r="D18" s="342" t="s">
        <v>17</v>
      </c>
      <c r="E18" s="342"/>
      <c r="F18" s="273"/>
      <c r="G18" s="378">
        <f>SUM(J18:O18)</f>
        <v>203</v>
      </c>
      <c r="H18" s="341"/>
      <c r="I18" s="341"/>
      <c r="J18" s="341">
        <f>P18+V18+AB18</f>
        <v>104</v>
      </c>
      <c r="K18" s="341"/>
      <c r="L18" s="341"/>
      <c r="M18" s="341">
        <f>S18+Y18+AE18</f>
        <v>99</v>
      </c>
      <c r="N18" s="341"/>
      <c r="O18" s="341"/>
      <c r="P18" s="282">
        <v>34</v>
      </c>
      <c r="Q18" s="282"/>
      <c r="R18" s="282"/>
      <c r="S18" s="282">
        <v>28</v>
      </c>
      <c r="T18" s="282"/>
      <c r="U18" s="282"/>
      <c r="V18" s="282">
        <v>40</v>
      </c>
      <c r="W18" s="282"/>
      <c r="X18" s="282"/>
      <c r="Y18" s="282">
        <v>24</v>
      </c>
      <c r="Z18" s="282"/>
      <c r="AA18" s="282"/>
      <c r="AB18" s="282">
        <v>30</v>
      </c>
      <c r="AC18" s="282"/>
      <c r="AD18" s="282"/>
      <c r="AE18" s="282">
        <v>47</v>
      </c>
      <c r="AF18" s="282"/>
      <c r="AG18" s="282"/>
      <c r="AH18" s="282">
        <v>6</v>
      </c>
      <c r="AI18" s="282"/>
      <c r="AJ18" s="349">
        <v>0</v>
      </c>
      <c r="AK18" s="219"/>
      <c r="AL18" s="219"/>
      <c r="AM18" s="282">
        <v>21</v>
      </c>
      <c r="AN18" s="282"/>
      <c r="AO18" s="282"/>
      <c r="AP18" s="282"/>
      <c r="AQ18" s="347">
        <f>SUM(G18/AH18)</f>
        <v>33.833333333333336</v>
      </c>
      <c r="AR18" s="347"/>
      <c r="AS18" s="347"/>
      <c r="AT18" s="347"/>
      <c r="AU18" s="347">
        <f>SUM(G18/AM18)</f>
        <v>9.666666666666666</v>
      </c>
      <c r="AV18" s="347"/>
      <c r="AW18" s="347"/>
      <c r="AX18" s="347"/>
    </row>
    <row r="19" spans="1:50" ht="17.25" customHeight="1">
      <c r="A19" s="345" t="s">
        <v>97</v>
      </c>
      <c r="B19" s="345"/>
      <c r="C19" s="345"/>
      <c r="D19" s="345" t="s">
        <v>17</v>
      </c>
      <c r="E19" s="345"/>
      <c r="F19" s="275"/>
      <c r="G19" s="331">
        <f>SUM(J19:O19)</f>
        <v>262</v>
      </c>
      <c r="H19" s="332"/>
      <c r="I19" s="332"/>
      <c r="J19" s="332">
        <f>P19+V19+AB19</f>
        <v>136</v>
      </c>
      <c r="K19" s="332"/>
      <c r="L19" s="332"/>
      <c r="M19" s="332">
        <f>S19+Y19+AE19</f>
        <v>126</v>
      </c>
      <c r="N19" s="332"/>
      <c r="O19" s="332"/>
      <c r="P19" s="284">
        <v>54</v>
      </c>
      <c r="Q19" s="284"/>
      <c r="R19" s="284"/>
      <c r="S19" s="284">
        <v>47</v>
      </c>
      <c r="T19" s="284"/>
      <c r="U19" s="284"/>
      <c r="V19" s="284">
        <v>60</v>
      </c>
      <c r="W19" s="284"/>
      <c r="X19" s="284"/>
      <c r="Y19" s="284">
        <v>57</v>
      </c>
      <c r="Z19" s="284"/>
      <c r="AA19" s="284"/>
      <c r="AB19" s="284">
        <v>22</v>
      </c>
      <c r="AC19" s="284"/>
      <c r="AD19" s="284"/>
      <c r="AE19" s="284">
        <v>22</v>
      </c>
      <c r="AF19" s="284"/>
      <c r="AG19" s="284"/>
      <c r="AH19" s="284">
        <v>8</v>
      </c>
      <c r="AI19" s="284"/>
      <c r="AJ19" s="350">
        <v>0</v>
      </c>
      <c r="AK19" s="210"/>
      <c r="AL19" s="210"/>
      <c r="AM19" s="284">
        <v>23</v>
      </c>
      <c r="AN19" s="284"/>
      <c r="AO19" s="284"/>
      <c r="AP19" s="284"/>
      <c r="AQ19" s="351">
        <f>SUM(G19/AH19)</f>
        <v>32.75</v>
      </c>
      <c r="AR19" s="351"/>
      <c r="AS19" s="351"/>
      <c r="AT19" s="351"/>
      <c r="AU19" s="351">
        <f>SUM(G19/AM19)</f>
        <v>11.391304347826088</v>
      </c>
      <c r="AV19" s="351"/>
      <c r="AW19" s="351"/>
      <c r="AX19" s="351"/>
    </row>
    <row r="20" spans="1:50" ht="13.5" customHeight="1">
      <c r="A20" s="54" t="s">
        <v>96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8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3"/>
      <c r="AI21" s="8"/>
      <c r="AJ21" s="23"/>
      <c r="AK21" s="23"/>
      <c r="AL21" s="23"/>
      <c r="AM21" s="23"/>
      <c r="AN21" s="23"/>
      <c r="AO21" s="23"/>
      <c r="AP21" s="23"/>
      <c r="AQ21" s="8"/>
      <c r="AR21" s="23"/>
      <c r="AS21" s="23"/>
      <c r="AT21" s="23"/>
      <c r="AU21" s="23"/>
      <c r="AV21" s="23"/>
      <c r="AW21" s="23"/>
      <c r="AX21" s="23"/>
    </row>
    <row r="22" spans="1:50" ht="18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 thickBot="1">
      <c r="A23" s="71" t="s">
        <v>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46" t="s">
        <v>6</v>
      </c>
      <c r="AR23" s="346"/>
      <c r="AS23" s="346"/>
      <c r="AT23" s="346"/>
      <c r="AU23" s="346"/>
      <c r="AV23" s="346"/>
      <c r="AW23" s="346"/>
      <c r="AX23" s="346"/>
    </row>
    <row r="24" spans="1:50" ht="18" customHeight="1">
      <c r="A24" s="339" t="s">
        <v>94</v>
      </c>
      <c r="B24" s="280"/>
      <c r="C24" s="280"/>
      <c r="D24" s="280"/>
      <c r="E24" s="280"/>
      <c r="F24" s="339" t="s">
        <v>93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 t="s">
        <v>92</v>
      </c>
      <c r="V24" s="280"/>
      <c r="W24" s="280"/>
      <c r="X24" s="280"/>
      <c r="Y24" s="280"/>
      <c r="Z24" s="280"/>
      <c r="AA24" s="280"/>
      <c r="AB24" s="280"/>
      <c r="AC24" s="280"/>
      <c r="AD24" s="280"/>
      <c r="AE24" s="280" t="s">
        <v>91</v>
      </c>
      <c r="AF24" s="280"/>
      <c r="AG24" s="280"/>
      <c r="AH24" s="280"/>
      <c r="AI24" s="280"/>
      <c r="AJ24" s="280"/>
      <c r="AK24" s="280"/>
      <c r="AL24" s="280"/>
      <c r="AM24" s="280"/>
      <c r="AN24" s="280"/>
      <c r="AO24" s="280" t="s">
        <v>7</v>
      </c>
      <c r="AP24" s="280"/>
      <c r="AQ24" s="280"/>
      <c r="AR24" s="280"/>
      <c r="AS24" s="280"/>
      <c r="AT24" s="280"/>
      <c r="AU24" s="280"/>
      <c r="AV24" s="280"/>
      <c r="AW24" s="280"/>
      <c r="AX24" s="281"/>
    </row>
    <row r="25" spans="1:50" ht="18" customHeight="1">
      <c r="A25" s="337"/>
      <c r="B25" s="267"/>
      <c r="C25" s="267"/>
      <c r="D25" s="267"/>
      <c r="E25" s="267"/>
      <c r="F25" s="337" t="s">
        <v>35</v>
      </c>
      <c r="G25" s="267"/>
      <c r="H25" s="267"/>
      <c r="I25" s="267"/>
      <c r="J25" s="267"/>
      <c r="K25" s="267" t="s">
        <v>4</v>
      </c>
      <c r="L25" s="267"/>
      <c r="M25" s="267"/>
      <c r="N25" s="267"/>
      <c r="O25" s="267"/>
      <c r="P25" s="267" t="s">
        <v>5</v>
      </c>
      <c r="Q25" s="267"/>
      <c r="R25" s="267"/>
      <c r="S25" s="267"/>
      <c r="T25" s="267"/>
      <c r="U25" s="267" t="s">
        <v>4</v>
      </c>
      <c r="V25" s="267"/>
      <c r="W25" s="267"/>
      <c r="X25" s="267"/>
      <c r="Y25" s="267"/>
      <c r="Z25" s="267" t="s">
        <v>5</v>
      </c>
      <c r="AA25" s="267"/>
      <c r="AB25" s="267"/>
      <c r="AC25" s="267"/>
      <c r="AD25" s="267"/>
      <c r="AE25" s="267" t="s">
        <v>4</v>
      </c>
      <c r="AF25" s="267"/>
      <c r="AG25" s="267"/>
      <c r="AH25" s="267"/>
      <c r="AI25" s="267"/>
      <c r="AJ25" s="267" t="s">
        <v>5</v>
      </c>
      <c r="AK25" s="267"/>
      <c r="AL25" s="267"/>
      <c r="AM25" s="267"/>
      <c r="AN25" s="267"/>
      <c r="AO25" s="267" t="s">
        <v>4</v>
      </c>
      <c r="AP25" s="267"/>
      <c r="AQ25" s="267"/>
      <c r="AR25" s="267"/>
      <c r="AS25" s="267"/>
      <c r="AT25" s="267" t="s">
        <v>5</v>
      </c>
      <c r="AU25" s="267"/>
      <c r="AV25" s="267"/>
      <c r="AW25" s="267"/>
      <c r="AX25" s="268"/>
    </row>
    <row r="26" spans="1:50" ht="17.25" customHeight="1">
      <c r="A26" s="395" t="s">
        <v>90</v>
      </c>
      <c r="B26" s="395"/>
      <c r="C26" s="395"/>
      <c r="D26" s="395"/>
      <c r="E26" s="335"/>
      <c r="F26" s="333">
        <v>2182</v>
      </c>
      <c r="G26" s="334"/>
      <c r="H26" s="334"/>
      <c r="I26" s="334"/>
      <c r="J26" s="334"/>
      <c r="K26" s="334">
        <v>1176</v>
      </c>
      <c r="L26" s="334"/>
      <c r="M26" s="334"/>
      <c r="N26" s="334"/>
      <c r="O26" s="334"/>
      <c r="P26" s="334">
        <v>1006</v>
      </c>
      <c r="Q26" s="334"/>
      <c r="R26" s="334"/>
      <c r="S26" s="334"/>
      <c r="T26" s="334"/>
      <c r="U26" s="257">
        <v>395</v>
      </c>
      <c r="V26" s="294"/>
      <c r="W26" s="294"/>
      <c r="X26" s="294"/>
      <c r="Y26" s="294"/>
      <c r="Z26" s="257">
        <v>313</v>
      </c>
      <c r="AA26" s="294"/>
      <c r="AB26" s="294"/>
      <c r="AC26" s="294"/>
      <c r="AD26" s="294"/>
      <c r="AE26" s="257">
        <v>393</v>
      </c>
      <c r="AF26" s="294"/>
      <c r="AG26" s="294"/>
      <c r="AH26" s="294"/>
      <c r="AI26" s="294"/>
      <c r="AJ26" s="257">
        <v>361</v>
      </c>
      <c r="AK26" s="294"/>
      <c r="AL26" s="294"/>
      <c r="AM26" s="294"/>
      <c r="AN26" s="294"/>
      <c r="AO26" s="257">
        <v>388</v>
      </c>
      <c r="AP26" s="294"/>
      <c r="AQ26" s="294"/>
      <c r="AR26" s="294"/>
      <c r="AS26" s="294"/>
      <c r="AT26" s="257">
        <v>332</v>
      </c>
      <c r="AU26" s="294"/>
      <c r="AV26" s="294"/>
      <c r="AW26" s="294"/>
      <c r="AX26" s="294"/>
    </row>
    <row r="27" spans="1:50" ht="17.25" customHeight="1">
      <c r="A27" s="259" t="s">
        <v>89</v>
      </c>
      <c r="B27" s="259"/>
      <c r="C27" s="259"/>
      <c r="D27" s="259"/>
      <c r="E27" s="260"/>
      <c r="F27" s="334">
        <f>SUM(K27:T27)</f>
        <v>2159</v>
      </c>
      <c r="G27" s="334"/>
      <c r="H27" s="334"/>
      <c r="I27" s="334"/>
      <c r="J27" s="334"/>
      <c r="K27" s="334">
        <f>U27+AE27+AO27</f>
        <v>1161</v>
      </c>
      <c r="L27" s="334"/>
      <c r="M27" s="334"/>
      <c r="N27" s="334"/>
      <c r="O27" s="334"/>
      <c r="P27" s="334">
        <f>Z27+AJ27+AT27</f>
        <v>998</v>
      </c>
      <c r="Q27" s="334"/>
      <c r="R27" s="334"/>
      <c r="S27" s="334"/>
      <c r="T27" s="334"/>
      <c r="U27" s="257">
        <v>360</v>
      </c>
      <c r="V27" s="294"/>
      <c r="W27" s="294"/>
      <c r="X27" s="294"/>
      <c r="Y27" s="294"/>
      <c r="Z27" s="257">
        <v>322</v>
      </c>
      <c r="AA27" s="294"/>
      <c r="AB27" s="294"/>
      <c r="AC27" s="294"/>
      <c r="AD27" s="294"/>
      <c r="AE27" s="257">
        <v>404</v>
      </c>
      <c r="AF27" s="294"/>
      <c r="AG27" s="294"/>
      <c r="AH27" s="294"/>
      <c r="AI27" s="294"/>
      <c r="AJ27" s="257">
        <v>317</v>
      </c>
      <c r="AK27" s="294"/>
      <c r="AL27" s="294"/>
      <c r="AM27" s="294"/>
      <c r="AN27" s="294"/>
      <c r="AO27" s="257">
        <v>397</v>
      </c>
      <c r="AP27" s="294"/>
      <c r="AQ27" s="294"/>
      <c r="AR27" s="294"/>
      <c r="AS27" s="294"/>
      <c r="AT27" s="257">
        <v>359</v>
      </c>
      <c r="AU27" s="294"/>
      <c r="AV27" s="294"/>
      <c r="AW27" s="294"/>
      <c r="AX27" s="294"/>
    </row>
    <row r="28" spans="1:50" ht="17.25" customHeight="1">
      <c r="A28" s="259" t="s">
        <v>88</v>
      </c>
      <c r="B28" s="259"/>
      <c r="C28" s="259"/>
      <c r="D28" s="259"/>
      <c r="E28" s="260"/>
      <c r="F28" s="333">
        <f>SUM(K28:T28)</f>
        <v>2140</v>
      </c>
      <c r="G28" s="334"/>
      <c r="H28" s="334"/>
      <c r="I28" s="334"/>
      <c r="J28" s="334"/>
      <c r="K28" s="334">
        <f>U28+AE28+AO28</f>
        <v>1166</v>
      </c>
      <c r="L28" s="334"/>
      <c r="M28" s="334"/>
      <c r="N28" s="334"/>
      <c r="O28" s="334"/>
      <c r="P28" s="334">
        <f>Z28+AJ28+AT28</f>
        <v>974</v>
      </c>
      <c r="Q28" s="334"/>
      <c r="R28" s="334"/>
      <c r="S28" s="334"/>
      <c r="T28" s="334"/>
      <c r="U28" s="257">
        <v>397</v>
      </c>
      <c r="V28" s="294"/>
      <c r="W28" s="294"/>
      <c r="X28" s="294"/>
      <c r="Y28" s="294"/>
      <c r="Z28" s="257">
        <v>313</v>
      </c>
      <c r="AA28" s="294"/>
      <c r="AB28" s="294"/>
      <c r="AC28" s="294"/>
      <c r="AD28" s="294"/>
      <c r="AE28" s="257">
        <v>364</v>
      </c>
      <c r="AF28" s="294"/>
      <c r="AG28" s="294"/>
      <c r="AH28" s="294"/>
      <c r="AI28" s="294"/>
      <c r="AJ28" s="257">
        <v>336</v>
      </c>
      <c r="AK28" s="294"/>
      <c r="AL28" s="294"/>
      <c r="AM28" s="294"/>
      <c r="AN28" s="294"/>
      <c r="AO28" s="257">
        <v>405</v>
      </c>
      <c r="AP28" s="294"/>
      <c r="AQ28" s="294"/>
      <c r="AR28" s="294"/>
      <c r="AS28" s="294"/>
      <c r="AT28" s="257">
        <v>325</v>
      </c>
      <c r="AU28" s="294"/>
      <c r="AV28" s="294"/>
      <c r="AW28" s="294"/>
      <c r="AX28" s="294"/>
    </row>
    <row r="29" spans="1:50" ht="17.25" customHeight="1">
      <c r="A29" s="377" t="s">
        <v>87</v>
      </c>
      <c r="B29" s="259"/>
      <c r="C29" s="259"/>
      <c r="D29" s="259"/>
      <c r="E29" s="260"/>
      <c r="F29" s="334">
        <f>SUM(K29:T29)</f>
        <v>2155</v>
      </c>
      <c r="G29" s="334"/>
      <c r="H29" s="334"/>
      <c r="I29" s="334"/>
      <c r="J29" s="334"/>
      <c r="K29" s="334">
        <f>U29+AE29+AO29</f>
        <v>1173</v>
      </c>
      <c r="L29" s="334"/>
      <c r="M29" s="334"/>
      <c r="N29" s="334"/>
      <c r="O29" s="334"/>
      <c r="P29" s="334">
        <f>Z29+AJ29+AT29</f>
        <v>982</v>
      </c>
      <c r="Q29" s="334"/>
      <c r="R29" s="334"/>
      <c r="S29" s="334"/>
      <c r="T29" s="334"/>
      <c r="U29" s="257">
        <v>400</v>
      </c>
      <c r="V29" s="294"/>
      <c r="W29" s="294"/>
      <c r="X29" s="294"/>
      <c r="Y29" s="294"/>
      <c r="Z29" s="257">
        <v>317</v>
      </c>
      <c r="AA29" s="294"/>
      <c r="AB29" s="294"/>
      <c r="AC29" s="294"/>
      <c r="AD29" s="294"/>
      <c r="AE29" s="257">
        <v>403</v>
      </c>
      <c r="AF29" s="294"/>
      <c r="AG29" s="294"/>
      <c r="AH29" s="294"/>
      <c r="AI29" s="294"/>
      <c r="AJ29" s="257">
        <v>321</v>
      </c>
      <c r="AK29" s="294"/>
      <c r="AL29" s="294"/>
      <c r="AM29" s="294"/>
      <c r="AN29" s="294"/>
      <c r="AO29" s="257">
        <v>370</v>
      </c>
      <c r="AP29" s="294"/>
      <c r="AQ29" s="294"/>
      <c r="AR29" s="294"/>
      <c r="AS29" s="294"/>
      <c r="AT29" s="257">
        <v>344</v>
      </c>
      <c r="AU29" s="294"/>
      <c r="AV29" s="294"/>
      <c r="AW29" s="294"/>
      <c r="AX29" s="294"/>
    </row>
    <row r="30" spans="1:50" ht="17.25" customHeight="1">
      <c r="A30" s="376" t="s">
        <v>86</v>
      </c>
      <c r="B30" s="371"/>
      <c r="C30" s="371"/>
      <c r="D30" s="371"/>
      <c r="E30" s="330"/>
      <c r="F30" s="331">
        <f>SUM(K30:T30)</f>
        <v>2112</v>
      </c>
      <c r="G30" s="332"/>
      <c r="H30" s="332"/>
      <c r="I30" s="332"/>
      <c r="J30" s="332"/>
      <c r="K30" s="332">
        <f>U30+AE30+AO30</f>
        <v>1177</v>
      </c>
      <c r="L30" s="332"/>
      <c r="M30" s="332"/>
      <c r="N30" s="332"/>
      <c r="O30" s="332"/>
      <c r="P30" s="332">
        <f>Z30+AJ30+AT30</f>
        <v>935</v>
      </c>
      <c r="Q30" s="332"/>
      <c r="R30" s="332"/>
      <c r="S30" s="332"/>
      <c r="T30" s="332"/>
      <c r="U30" s="216">
        <v>372</v>
      </c>
      <c r="V30" s="217"/>
      <c r="W30" s="217"/>
      <c r="X30" s="217"/>
      <c r="Y30" s="217"/>
      <c r="Z30" s="216">
        <v>286</v>
      </c>
      <c r="AA30" s="217"/>
      <c r="AB30" s="217"/>
      <c r="AC30" s="217"/>
      <c r="AD30" s="217"/>
      <c r="AE30" s="216">
        <v>399</v>
      </c>
      <c r="AF30" s="217"/>
      <c r="AG30" s="217"/>
      <c r="AH30" s="217"/>
      <c r="AI30" s="217"/>
      <c r="AJ30" s="216">
        <v>321</v>
      </c>
      <c r="AK30" s="217"/>
      <c r="AL30" s="217"/>
      <c r="AM30" s="217"/>
      <c r="AN30" s="217"/>
      <c r="AO30" s="216">
        <v>406</v>
      </c>
      <c r="AP30" s="217"/>
      <c r="AQ30" s="217"/>
      <c r="AR30" s="217"/>
      <c r="AS30" s="217"/>
      <c r="AT30" s="216">
        <v>328</v>
      </c>
      <c r="AU30" s="217"/>
      <c r="AV30" s="217"/>
      <c r="AW30" s="217"/>
      <c r="AX30" s="217"/>
    </row>
    <row r="31" spans="1:50" ht="13.5" customHeight="1">
      <c r="A31" s="54" t="s">
        <v>85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3.5" customHeight="1">
      <c r="A32" s="54" t="s">
        <v>16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7:50" ht="15.75" customHeight="1">
      <c r="Q33" s="8"/>
      <c r="R33" s="23"/>
      <c r="S33" s="8"/>
      <c r="T33" s="23"/>
      <c r="U33" s="23"/>
      <c r="V33" s="23"/>
      <c r="W33" s="23"/>
      <c r="X33" s="23"/>
      <c r="Y33" s="23"/>
      <c r="Z33" s="23"/>
      <c r="AA33" s="8"/>
      <c r="AB33" s="6"/>
      <c r="AC33" s="6"/>
      <c r="AD33" s="6"/>
      <c r="AE33" s="6"/>
      <c r="AF33" s="6"/>
      <c r="AG33" s="6"/>
      <c r="AH33" s="23"/>
      <c r="AI33" s="8"/>
      <c r="AJ33" s="23"/>
      <c r="AK33" s="23"/>
      <c r="AL33" s="23"/>
      <c r="AM33" s="23"/>
      <c r="AN33" s="23"/>
      <c r="AO33" s="23"/>
      <c r="AP33" s="23"/>
      <c r="AQ33" s="8"/>
      <c r="AR33" s="23"/>
      <c r="AS33" s="23"/>
      <c r="AT33" s="23"/>
      <c r="AU33" s="23"/>
      <c r="AV33" s="23"/>
      <c r="AW33" s="23"/>
      <c r="AX33" s="23"/>
    </row>
    <row r="34" spans="17:50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7:43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</row>
    <row r="36" spans="17:33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7:33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7:44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</row>
    <row r="39" spans="17:50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7:50" ht="15.75" customHeight="1"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7:50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7:50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8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8"/>
      <c r="N55" s="14"/>
      <c r="O55" s="14"/>
      <c r="P55" s="14"/>
      <c r="Q55" s="9"/>
    </row>
    <row r="56" spans="13:17" ht="13.5" customHeight="1">
      <c r="M56" s="28"/>
      <c r="N56" s="16"/>
      <c r="O56" s="28"/>
      <c r="P56" s="28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2">
    <mergeCell ref="AT26:AX26"/>
    <mergeCell ref="A27:E27"/>
    <mergeCell ref="AT25:AX25"/>
    <mergeCell ref="A26:E26"/>
    <mergeCell ref="F26:J26"/>
    <mergeCell ref="K26:O26"/>
    <mergeCell ref="P26:T26"/>
    <mergeCell ref="U26:Y26"/>
    <mergeCell ref="Z26:AD26"/>
    <mergeCell ref="AE26:AI26"/>
    <mergeCell ref="AO26:AS26"/>
    <mergeCell ref="P25:T25"/>
    <mergeCell ref="U25:Y25"/>
    <mergeCell ref="Z25:AD25"/>
    <mergeCell ref="AE25:AI25"/>
    <mergeCell ref="AJ25:AN25"/>
    <mergeCell ref="AO25:AS25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P3:AX3"/>
    <mergeCell ref="A4:F6"/>
    <mergeCell ref="G4:AG4"/>
    <mergeCell ref="AH4:AI6"/>
    <mergeCell ref="AJ4:AL6"/>
    <mergeCell ref="AM4:AP6"/>
    <mergeCell ref="AQ4:AT6"/>
    <mergeCell ref="AU4:AX6"/>
    <mergeCell ref="G5:O5"/>
    <mergeCell ref="P5:U5"/>
    <mergeCell ref="P6:R6"/>
    <mergeCell ref="S6:U6"/>
    <mergeCell ref="V5:AA5"/>
    <mergeCell ref="AB5:AG5"/>
    <mergeCell ref="Y6:AA6"/>
    <mergeCell ref="AB6:AD6"/>
    <mergeCell ref="AE6:AG6"/>
    <mergeCell ref="V6:X6"/>
    <mergeCell ref="J7:L7"/>
    <mergeCell ref="M7:O7"/>
    <mergeCell ref="G8:I8"/>
    <mergeCell ref="V7:X7"/>
    <mergeCell ref="Y7:AA7"/>
    <mergeCell ref="G6:I6"/>
    <mergeCell ref="J6:L6"/>
    <mergeCell ref="P7:R7"/>
    <mergeCell ref="S7:U7"/>
    <mergeCell ref="M6:O6"/>
    <mergeCell ref="AU7:AX7"/>
    <mergeCell ref="AH7:AI7"/>
    <mergeCell ref="AJ7:AL7"/>
    <mergeCell ref="AM7:AP7"/>
    <mergeCell ref="AB7:AD7"/>
    <mergeCell ref="AE7:AG7"/>
    <mergeCell ref="A9:C9"/>
    <mergeCell ref="D9:F9"/>
    <mergeCell ref="G9:I9"/>
    <mergeCell ref="J9:L9"/>
    <mergeCell ref="V9:X9"/>
    <mergeCell ref="AQ7:AT7"/>
    <mergeCell ref="AE9:AG9"/>
    <mergeCell ref="Y9:AA9"/>
    <mergeCell ref="A7:F7"/>
    <mergeCell ref="G7:I7"/>
    <mergeCell ref="AU9:AX9"/>
    <mergeCell ref="AQ10:AT10"/>
    <mergeCell ref="AU10:AX10"/>
    <mergeCell ref="AQ9:AT9"/>
    <mergeCell ref="AB9:AD9"/>
    <mergeCell ref="M9:O9"/>
    <mergeCell ref="P9:R9"/>
    <mergeCell ref="S9:U9"/>
    <mergeCell ref="AM10:AP10"/>
    <mergeCell ref="AM9:AP9"/>
    <mergeCell ref="AJ9:AL9"/>
    <mergeCell ref="AH9:AI9"/>
    <mergeCell ref="AJ10:AL10"/>
    <mergeCell ref="AH10:AI10"/>
    <mergeCell ref="AE10:AG10"/>
    <mergeCell ref="A11:C11"/>
    <mergeCell ref="D11:F11"/>
    <mergeCell ref="G11:I11"/>
    <mergeCell ref="S10:U10"/>
    <mergeCell ref="A10:C10"/>
    <mergeCell ref="D10:F10"/>
    <mergeCell ref="G10:I10"/>
    <mergeCell ref="J10:L10"/>
    <mergeCell ref="AJ11:AL11"/>
    <mergeCell ref="AH11:AI11"/>
    <mergeCell ref="J11:L11"/>
    <mergeCell ref="P10:R10"/>
    <mergeCell ref="V10:X10"/>
    <mergeCell ref="Y10:AA10"/>
    <mergeCell ref="M11:O11"/>
    <mergeCell ref="P11:R11"/>
    <mergeCell ref="M10:O10"/>
    <mergeCell ref="AB10:AD10"/>
    <mergeCell ref="AE12:AG12"/>
    <mergeCell ref="AH12:AI12"/>
    <mergeCell ref="AJ12:AL12"/>
    <mergeCell ref="AM11:AP11"/>
    <mergeCell ref="AQ11:AT11"/>
    <mergeCell ref="S11:U11"/>
    <mergeCell ref="V11:X11"/>
    <mergeCell ref="Y11:AA11"/>
    <mergeCell ref="AB11:AD11"/>
    <mergeCell ref="AE11:AG11"/>
    <mergeCell ref="AM12:AP12"/>
    <mergeCell ref="AQ12:AT12"/>
    <mergeCell ref="Y12:AA12"/>
    <mergeCell ref="AB12:AD12"/>
    <mergeCell ref="M13:O13"/>
    <mergeCell ref="P13:R13"/>
    <mergeCell ref="Y13:AA13"/>
    <mergeCell ref="AB13:AD13"/>
    <mergeCell ref="S13:U13"/>
    <mergeCell ref="V13:X13"/>
    <mergeCell ref="P12:R12"/>
    <mergeCell ref="S12:U12"/>
    <mergeCell ref="AH13:AI13"/>
    <mergeCell ref="AE13:AG13"/>
    <mergeCell ref="AU11:AX11"/>
    <mergeCell ref="A12:C12"/>
    <mergeCell ref="D12:F12"/>
    <mergeCell ref="G12:I12"/>
    <mergeCell ref="J12:L12"/>
    <mergeCell ref="M12:O12"/>
    <mergeCell ref="AU13:AX13"/>
    <mergeCell ref="AQ15:AT15"/>
    <mergeCell ref="AU15:AX15"/>
    <mergeCell ref="AQ13:AT13"/>
    <mergeCell ref="AU12:AX12"/>
    <mergeCell ref="A13:C13"/>
    <mergeCell ref="D13:F13"/>
    <mergeCell ref="G13:I13"/>
    <mergeCell ref="J13:L13"/>
    <mergeCell ref="V12:X12"/>
    <mergeCell ref="AM15:AP15"/>
    <mergeCell ref="AM13:AP13"/>
    <mergeCell ref="AJ13:AL13"/>
    <mergeCell ref="AB15:AD15"/>
    <mergeCell ref="AE15:AG15"/>
    <mergeCell ref="AH15:AI15"/>
    <mergeCell ref="AJ15:AL15"/>
    <mergeCell ref="J16:L16"/>
    <mergeCell ref="S15:U15"/>
    <mergeCell ref="V15:X15"/>
    <mergeCell ref="Y15:AA15"/>
    <mergeCell ref="S16:U16"/>
    <mergeCell ref="M15:O15"/>
    <mergeCell ref="P15:R15"/>
    <mergeCell ref="J15:L15"/>
    <mergeCell ref="A16:C16"/>
    <mergeCell ref="D16:F16"/>
    <mergeCell ref="G16:I16"/>
    <mergeCell ref="A15:C15"/>
    <mergeCell ref="D15:F15"/>
    <mergeCell ref="G15:I15"/>
    <mergeCell ref="AM16:AP16"/>
    <mergeCell ref="AQ16:AT16"/>
    <mergeCell ref="V16:X16"/>
    <mergeCell ref="Y16:AA16"/>
    <mergeCell ref="AB16:AD16"/>
    <mergeCell ref="AE16:AG16"/>
    <mergeCell ref="AJ16:AL16"/>
    <mergeCell ref="AU16:AX16"/>
    <mergeCell ref="M17:O17"/>
    <mergeCell ref="AM17:AP17"/>
    <mergeCell ref="AQ17:AT17"/>
    <mergeCell ref="S17:U17"/>
    <mergeCell ref="AH16:AI16"/>
    <mergeCell ref="AB17:AD17"/>
    <mergeCell ref="M16:O16"/>
    <mergeCell ref="P16:R16"/>
    <mergeCell ref="Y17:AA17"/>
    <mergeCell ref="G17:I17"/>
    <mergeCell ref="J17:L17"/>
    <mergeCell ref="M18:O18"/>
    <mergeCell ref="P18:R18"/>
    <mergeCell ref="A18:C18"/>
    <mergeCell ref="D18:F18"/>
    <mergeCell ref="G18:I18"/>
    <mergeCell ref="J18:L18"/>
    <mergeCell ref="AU17:AX17"/>
    <mergeCell ref="AM18:AP18"/>
    <mergeCell ref="AQ18:AT18"/>
    <mergeCell ref="AJ17:AL17"/>
    <mergeCell ref="A17:C17"/>
    <mergeCell ref="D17:F17"/>
    <mergeCell ref="AE17:AG17"/>
    <mergeCell ref="AH17:AI17"/>
    <mergeCell ref="V17:X17"/>
    <mergeCell ref="P17:R17"/>
    <mergeCell ref="AQ19:AT19"/>
    <mergeCell ref="AU19:AX19"/>
    <mergeCell ref="AH18:AI18"/>
    <mergeCell ref="S18:U18"/>
    <mergeCell ref="V18:X18"/>
    <mergeCell ref="Y18:AA18"/>
    <mergeCell ref="AB18:AD18"/>
    <mergeCell ref="AE18:AG18"/>
    <mergeCell ref="AJ18:AL18"/>
    <mergeCell ref="AU18:AX18"/>
    <mergeCell ref="AO27:AS27"/>
    <mergeCell ref="AT27:AX27"/>
    <mergeCell ref="AM19:AP19"/>
    <mergeCell ref="P19:R19"/>
    <mergeCell ref="S19:U19"/>
    <mergeCell ref="V19:X19"/>
    <mergeCell ref="Y19:AA19"/>
    <mergeCell ref="AE19:AG19"/>
    <mergeCell ref="AH19:AI19"/>
    <mergeCell ref="AJ19:AL19"/>
    <mergeCell ref="AJ27:AN27"/>
    <mergeCell ref="Z28:AD28"/>
    <mergeCell ref="A19:C19"/>
    <mergeCell ref="D19:F19"/>
    <mergeCell ref="G19:I19"/>
    <mergeCell ref="J19:L19"/>
    <mergeCell ref="AB19:AD19"/>
    <mergeCell ref="M19:O19"/>
    <mergeCell ref="AJ26:AN26"/>
    <mergeCell ref="AO28:AS28"/>
    <mergeCell ref="AT28:AX28"/>
    <mergeCell ref="AE28:AI28"/>
    <mergeCell ref="F27:J27"/>
    <mergeCell ref="K27:O27"/>
    <mergeCell ref="P27:T27"/>
    <mergeCell ref="AJ28:AN28"/>
    <mergeCell ref="U27:Y27"/>
    <mergeCell ref="Z27:AD27"/>
    <mergeCell ref="AE27:AI27"/>
    <mergeCell ref="P29:T29"/>
    <mergeCell ref="U29:Y29"/>
    <mergeCell ref="U28:Y28"/>
    <mergeCell ref="A28:E28"/>
    <mergeCell ref="F28:J28"/>
    <mergeCell ref="K28:O28"/>
    <mergeCell ref="P28:T28"/>
    <mergeCell ref="Z29:AD29"/>
    <mergeCell ref="A30:E30"/>
    <mergeCell ref="F30:J30"/>
    <mergeCell ref="K30:O30"/>
    <mergeCell ref="P30:T30"/>
    <mergeCell ref="U30:Y30"/>
    <mergeCell ref="Z30:AD30"/>
    <mergeCell ref="A29:E29"/>
    <mergeCell ref="F29:J29"/>
    <mergeCell ref="K29:O29"/>
    <mergeCell ref="AO30:AS30"/>
    <mergeCell ref="AT30:AX30"/>
    <mergeCell ref="AE30:AI30"/>
    <mergeCell ref="AJ30:AN30"/>
    <mergeCell ref="AO29:AS29"/>
    <mergeCell ref="AT29:AX29"/>
    <mergeCell ref="AE29:AI29"/>
    <mergeCell ref="AJ29:AN29"/>
  </mergeCells>
  <printOptions/>
  <pageMargins left="0.7874015748031497" right="0" top="0.7874015748031497" bottom="0.1968503937007874" header="0.3937007874015748" footer="0.1968503937007874"/>
  <pageSetup firstPageNumber="173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1">
      <selection activeCell="AR2" sqref="AR2"/>
    </sheetView>
  </sheetViews>
  <sheetFormatPr defaultColWidth="15.625" defaultRowHeight="13.5" outlineLevelCol="1"/>
  <cols>
    <col min="1" max="7" width="1.875" style="2" customWidth="1"/>
    <col min="8" max="8" width="1.875" style="25" customWidth="1"/>
    <col min="9" max="9" width="1.875" style="2" customWidth="1"/>
    <col min="10" max="10" width="1.875" style="2" customWidth="1" outlineLevel="1"/>
    <col min="11" max="12" width="1.875" style="26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8" customHeight="1">
      <c r="A1" s="270" t="s">
        <v>202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71" t="s">
        <v>201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46" t="s">
        <v>6</v>
      </c>
      <c r="AO3" s="346"/>
      <c r="AP3" s="346"/>
      <c r="AQ3" s="346"/>
      <c r="AR3" s="346"/>
      <c r="AS3" s="346"/>
      <c r="AT3" s="346"/>
      <c r="AU3" s="346"/>
    </row>
    <row r="4" spans="1:59" ht="16.5" customHeight="1">
      <c r="A4" s="339" t="s">
        <v>174</v>
      </c>
      <c r="B4" s="280"/>
      <c r="C4" s="280"/>
      <c r="D4" s="280"/>
      <c r="E4" s="280"/>
      <c r="F4" s="280"/>
      <c r="G4" s="280"/>
      <c r="H4" s="280"/>
      <c r="I4" s="280" t="s">
        <v>200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 t="s">
        <v>199</v>
      </c>
      <c r="V4" s="280"/>
      <c r="W4" s="280"/>
      <c r="X4" s="280"/>
      <c r="Y4" s="280"/>
      <c r="Z4" s="280"/>
      <c r="AA4" s="280"/>
      <c r="AB4" s="280"/>
      <c r="AC4" s="280"/>
      <c r="AD4" s="280" t="s">
        <v>198</v>
      </c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1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 t="s">
        <v>197</v>
      </c>
      <c r="AE5" s="267"/>
      <c r="AF5" s="267"/>
      <c r="AG5" s="267"/>
      <c r="AH5" s="267"/>
      <c r="AI5" s="267"/>
      <c r="AJ5" s="267"/>
      <c r="AK5" s="267"/>
      <c r="AL5" s="267"/>
      <c r="AM5" s="267" t="s">
        <v>196</v>
      </c>
      <c r="AN5" s="267"/>
      <c r="AO5" s="267"/>
      <c r="AP5" s="267"/>
      <c r="AQ5" s="267"/>
      <c r="AR5" s="267"/>
      <c r="AS5" s="267"/>
      <c r="AT5" s="267"/>
      <c r="AU5" s="268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337"/>
      <c r="B6" s="267"/>
      <c r="C6" s="267"/>
      <c r="D6" s="267"/>
      <c r="E6" s="267"/>
      <c r="F6" s="267"/>
      <c r="G6" s="267"/>
      <c r="H6" s="267"/>
      <c r="I6" s="267" t="s">
        <v>154</v>
      </c>
      <c r="J6" s="267"/>
      <c r="K6" s="267"/>
      <c r="L6" s="267" t="s">
        <v>195</v>
      </c>
      <c r="M6" s="267"/>
      <c r="N6" s="267"/>
      <c r="O6" s="267" t="s">
        <v>194</v>
      </c>
      <c r="P6" s="267"/>
      <c r="Q6" s="267"/>
      <c r="R6" s="267" t="s">
        <v>193</v>
      </c>
      <c r="S6" s="267"/>
      <c r="T6" s="267"/>
      <c r="U6" s="267" t="s">
        <v>154</v>
      </c>
      <c r="V6" s="267"/>
      <c r="W6" s="267"/>
      <c r="X6" s="267" t="s">
        <v>4</v>
      </c>
      <c r="Y6" s="267"/>
      <c r="Z6" s="267"/>
      <c r="AA6" s="267" t="s">
        <v>5</v>
      </c>
      <c r="AB6" s="267"/>
      <c r="AC6" s="267"/>
      <c r="AD6" s="267" t="s">
        <v>154</v>
      </c>
      <c r="AE6" s="267"/>
      <c r="AF6" s="267"/>
      <c r="AG6" s="267" t="s">
        <v>4</v>
      </c>
      <c r="AH6" s="267"/>
      <c r="AI6" s="267"/>
      <c r="AJ6" s="267" t="s">
        <v>5</v>
      </c>
      <c r="AK6" s="267"/>
      <c r="AL6" s="267"/>
      <c r="AM6" s="267" t="s">
        <v>154</v>
      </c>
      <c r="AN6" s="267"/>
      <c r="AO6" s="267"/>
      <c r="AP6" s="267" t="s">
        <v>4</v>
      </c>
      <c r="AQ6" s="267"/>
      <c r="AR6" s="267"/>
      <c r="AS6" s="267" t="s">
        <v>5</v>
      </c>
      <c r="AT6" s="267"/>
      <c r="AU6" s="268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6.5" customHeight="1">
      <c r="A7" s="335" t="s">
        <v>168</v>
      </c>
      <c r="B7" s="335"/>
      <c r="C7" s="335"/>
      <c r="D7" s="335"/>
      <c r="E7" s="335"/>
      <c r="F7" s="335"/>
      <c r="G7" s="335"/>
      <c r="H7" s="335"/>
      <c r="I7" s="266">
        <v>4</v>
      </c>
      <c r="J7" s="263"/>
      <c r="K7" s="263"/>
      <c r="L7" s="263">
        <v>2</v>
      </c>
      <c r="M7" s="263"/>
      <c r="N7" s="263"/>
      <c r="O7" s="403" t="s">
        <v>57</v>
      </c>
      <c r="P7" s="403"/>
      <c r="Q7" s="403"/>
      <c r="R7" s="263">
        <v>2</v>
      </c>
      <c r="S7" s="263"/>
      <c r="T7" s="263"/>
      <c r="U7" s="334">
        <v>3126</v>
      </c>
      <c r="V7" s="334"/>
      <c r="W7" s="334"/>
      <c r="X7" s="334">
        <v>1412</v>
      </c>
      <c r="Y7" s="334"/>
      <c r="Z7" s="334"/>
      <c r="AA7" s="334">
        <v>1714</v>
      </c>
      <c r="AB7" s="334"/>
      <c r="AC7" s="334"/>
      <c r="AD7" s="263">
        <v>216</v>
      </c>
      <c r="AE7" s="263"/>
      <c r="AF7" s="263"/>
      <c r="AG7" s="263">
        <v>152</v>
      </c>
      <c r="AH7" s="263"/>
      <c r="AI7" s="263"/>
      <c r="AJ7" s="263">
        <v>64</v>
      </c>
      <c r="AK7" s="263"/>
      <c r="AL7" s="263"/>
      <c r="AM7" s="263">
        <v>88</v>
      </c>
      <c r="AN7" s="263"/>
      <c r="AO7" s="263"/>
      <c r="AP7" s="263">
        <v>50</v>
      </c>
      <c r="AQ7" s="263"/>
      <c r="AR7" s="263"/>
      <c r="AS7" s="263">
        <v>38</v>
      </c>
      <c r="AT7" s="263"/>
      <c r="AU7" s="263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6.5" customHeight="1">
      <c r="A8" s="260" t="s">
        <v>167</v>
      </c>
      <c r="B8" s="260"/>
      <c r="C8" s="260"/>
      <c r="D8" s="260"/>
      <c r="E8" s="260"/>
      <c r="F8" s="260"/>
      <c r="G8" s="260"/>
      <c r="H8" s="260"/>
      <c r="I8" s="263">
        <v>4</v>
      </c>
      <c r="J8" s="263"/>
      <c r="K8" s="263"/>
      <c r="L8" s="263">
        <v>2</v>
      </c>
      <c r="M8" s="263"/>
      <c r="N8" s="263"/>
      <c r="O8" s="403" t="s">
        <v>57</v>
      </c>
      <c r="P8" s="403"/>
      <c r="Q8" s="403"/>
      <c r="R8" s="263">
        <v>2</v>
      </c>
      <c r="S8" s="263"/>
      <c r="T8" s="263"/>
      <c r="U8" s="334">
        <v>2928</v>
      </c>
      <c r="V8" s="334"/>
      <c r="W8" s="334"/>
      <c r="X8" s="334">
        <v>1318</v>
      </c>
      <c r="Y8" s="334"/>
      <c r="Z8" s="334"/>
      <c r="AA8" s="334">
        <v>1610</v>
      </c>
      <c r="AB8" s="334"/>
      <c r="AC8" s="334"/>
      <c r="AD8" s="263">
        <v>210</v>
      </c>
      <c r="AE8" s="263"/>
      <c r="AF8" s="263"/>
      <c r="AG8" s="263">
        <v>150</v>
      </c>
      <c r="AH8" s="263"/>
      <c r="AI8" s="263"/>
      <c r="AJ8" s="263">
        <v>60</v>
      </c>
      <c r="AK8" s="263"/>
      <c r="AL8" s="263"/>
      <c r="AM8" s="263">
        <v>118</v>
      </c>
      <c r="AN8" s="263"/>
      <c r="AO8" s="263"/>
      <c r="AP8" s="263">
        <v>69</v>
      </c>
      <c r="AQ8" s="263"/>
      <c r="AR8" s="263"/>
      <c r="AS8" s="263">
        <v>49</v>
      </c>
      <c r="AT8" s="263"/>
      <c r="AU8" s="263"/>
      <c r="AV8" s="17"/>
      <c r="AW8" s="17"/>
      <c r="AX8" s="17"/>
    </row>
    <row r="9" spans="1:50" ht="16.5" customHeight="1">
      <c r="A9" s="259" t="s">
        <v>166</v>
      </c>
      <c r="B9" s="259"/>
      <c r="C9" s="259"/>
      <c r="D9" s="259"/>
      <c r="E9" s="259"/>
      <c r="F9" s="259"/>
      <c r="G9" s="259"/>
      <c r="H9" s="260"/>
      <c r="I9" s="263">
        <f>SUM(L9:T9)</f>
        <v>4</v>
      </c>
      <c r="J9" s="263"/>
      <c r="K9" s="263"/>
      <c r="L9" s="263">
        <v>3</v>
      </c>
      <c r="M9" s="263"/>
      <c r="N9" s="263"/>
      <c r="O9" s="403" t="s">
        <v>57</v>
      </c>
      <c r="P9" s="403"/>
      <c r="Q9" s="403"/>
      <c r="R9" s="263">
        <v>1</v>
      </c>
      <c r="S9" s="263"/>
      <c r="T9" s="263"/>
      <c r="U9" s="334">
        <f>SUM(X9:AC9)</f>
        <v>2730</v>
      </c>
      <c r="V9" s="334"/>
      <c r="W9" s="334"/>
      <c r="X9" s="334">
        <v>1202</v>
      </c>
      <c r="Y9" s="334"/>
      <c r="Z9" s="334"/>
      <c r="AA9" s="334">
        <v>1528</v>
      </c>
      <c r="AB9" s="334"/>
      <c r="AC9" s="334"/>
      <c r="AD9" s="263">
        <f>SUM(AG9:AL9)</f>
        <v>200</v>
      </c>
      <c r="AE9" s="263"/>
      <c r="AF9" s="263"/>
      <c r="AG9" s="263">
        <v>138</v>
      </c>
      <c r="AH9" s="263"/>
      <c r="AI9" s="263"/>
      <c r="AJ9" s="263">
        <v>62</v>
      </c>
      <c r="AK9" s="263"/>
      <c r="AL9" s="263"/>
      <c r="AM9" s="263">
        <f>SUM(AP9:AU9)</f>
        <v>95</v>
      </c>
      <c r="AN9" s="263"/>
      <c r="AO9" s="263"/>
      <c r="AP9" s="263">
        <v>48</v>
      </c>
      <c r="AQ9" s="263"/>
      <c r="AR9" s="263"/>
      <c r="AS9" s="263">
        <v>47</v>
      </c>
      <c r="AT9" s="263"/>
      <c r="AU9" s="263"/>
      <c r="AV9" s="23"/>
      <c r="AW9" s="23"/>
      <c r="AX9" s="23"/>
    </row>
    <row r="10" spans="1:50" ht="16.5" customHeight="1">
      <c r="A10" s="259" t="s">
        <v>165</v>
      </c>
      <c r="B10" s="259"/>
      <c r="C10" s="259"/>
      <c r="D10" s="259"/>
      <c r="E10" s="259"/>
      <c r="F10" s="259"/>
      <c r="G10" s="259"/>
      <c r="H10" s="260"/>
      <c r="I10" s="263">
        <v>4</v>
      </c>
      <c r="J10" s="263"/>
      <c r="K10" s="263"/>
      <c r="L10" s="263">
        <v>3</v>
      </c>
      <c r="M10" s="263"/>
      <c r="N10" s="263"/>
      <c r="O10" s="403" t="s">
        <v>51</v>
      </c>
      <c r="P10" s="403"/>
      <c r="Q10" s="403"/>
      <c r="R10" s="263">
        <v>1</v>
      </c>
      <c r="S10" s="263"/>
      <c r="T10" s="263"/>
      <c r="U10" s="334">
        <v>2592</v>
      </c>
      <c r="V10" s="334"/>
      <c r="W10" s="334"/>
      <c r="X10" s="334">
        <v>1142</v>
      </c>
      <c r="Y10" s="334"/>
      <c r="Z10" s="334"/>
      <c r="AA10" s="334">
        <v>1450</v>
      </c>
      <c r="AB10" s="334"/>
      <c r="AC10" s="334"/>
      <c r="AD10" s="263">
        <v>190</v>
      </c>
      <c r="AE10" s="263"/>
      <c r="AF10" s="263"/>
      <c r="AG10" s="263">
        <v>135</v>
      </c>
      <c r="AH10" s="263"/>
      <c r="AI10" s="263"/>
      <c r="AJ10" s="263">
        <v>55</v>
      </c>
      <c r="AK10" s="263"/>
      <c r="AL10" s="263"/>
      <c r="AM10" s="263">
        <v>101</v>
      </c>
      <c r="AN10" s="263"/>
      <c r="AO10" s="263"/>
      <c r="AP10" s="263">
        <v>54</v>
      </c>
      <c r="AQ10" s="263"/>
      <c r="AR10" s="263"/>
      <c r="AS10" s="263">
        <v>47</v>
      </c>
      <c r="AT10" s="263"/>
      <c r="AU10" s="263"/>
      <c r="AV10" s="23"/>
      <c r="AW10" s="23"/>
      <c r="AX10" s="23"/>
    </row>
    <row r="11" spans="1:50" ht="16.5" customHeight="1">
      <c r="A11" s="330" t="s">
        <v>192</v>
      </c>
      <c r="B11" s="330"/>
      <c r="C11" s="330"/>
      <c r="D11" s="330"/>
      <c r="E11" s="330"/>
      <c r="F11" s="330"/>
      <c r="G11" s="330"/>
      <c r="H11" s="330"/>
      <c r="I11" s="401">
        <f>SUM(L11:T11)</f>
        <v>4</v>
      </c>
      <c r="J11" s="402"/>
      <c r="K11" s="402"/>
      <c r="L11" s="402">
        <v>3</v>
      </c>
      <c r="M11" s="402"/>
      <c r="N11" s="402"/>
      <c r="O11" s="404" t="s">
        <v>51</v>
      </c>
      <c r="P11" s="404"/>
      <c r="Q11" s="404"/>
      <c r="R11" s="402">
        <v>1</v>
      </c>
      <c r="S11" s="402"/>
      <c r="T11" s="402"/>
      <c r="U11" s="332">
        <f>SUM(X11:AA11)</f>
        <v>2550</v>
      </c>
      <c r="V11" s="332"/>
      <c r="W11" s="332"/>
      <c r="X11" s="332">
        <v>1122</v>
      </c>
      <c r="Y11" s="332"/>
      <c r="Z11" s="332"/>
      <c r="AA11" s="332">
        <v>1428</v>
      </c>
      <c r="AB11" s="332"/>
      <c r="AC11" s="332"/>
      <c r="AD11" s="402">
        <f>SUM(AG11:AJ11)</f>
        <v>184</v>
      </c>
      <c r="AE11" s="402"/>
      <c r="AF11" s="402"/>
      <c r="AG11" s="402">
        <v>129</v>
      </c>
      <c r="AH11" s="402"/>
      <c r="AI11" s="402"/>
      <c r="AJ11" s="402">
        <v>55</v>
      </c>
      <c r="AK11" s="402"/>
      <c r="AL11" s="402"/>
      <c r="AM11" s="402">
        <f>SUM(AP11:AU11)</f>
        <v>113</v>
      </c>
      <c r="AN11" s="402"/>
      <c r="AO11" s="402"/>
      <c r="AP11" s="402">
        <v>73</v>
      </c>
      <c r="AQ11" s="402"/>
      <c r="AR11" s="402"/>
      <c r="AS11" s="402">
        <v>40</v>
      </c>
      <c r="AT11" s="402"/>
      <c r="AU11" s="402"/>
      <c r="AV11" s="23"/>
      <c r="AW11" s="23"/>
      <c r="AX11" s="23"/>
    </row>
    <row r="12" spans="1:43" ht="15" customHeight="1">
      <c r="A12" s="54" t="s">
        <v>70</v>
      </c>
      <c r="B12" s="84"/>
      <c r="C12" s="84"/>
      <c r="D12" s="84"/>
      <c r="E12" s="84"/>
      <c r="F12" s="84"/>
      <c r="G12" s="84"/>
      <c r="H12" s="84"/>
      <c r="I12" s="84"/>
      <c r="J12" s="84"/>
      <c r="K12" s="17"/>
      <c r="L12" s="17"/>
      <c r="M12" s="17"/>
      <c r="N12" s="17"/>
      <c r="O12" s="17"/>
      <c r="P12" s="21"/>
      <c r="Q12" s="21"/>
      <c r="R12" s="21"/>
      <c r="S12" s="114"/>
      <c r="T12" s="114"/>
      <c r="U12" s="114"/>
      <c r="V12" s="114"/>
      <c r="W12" s="114"/>
      <c r="X12" s="114"/>
      <c r="Y12" s="114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2:43" ht="18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113"/>
      <c r="Q13" s="113"/>
      <c r="R13" s="11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4" ht="18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R14" s="15"/>
    </row>
    <row r="15" spans="1:52" ht="18" customHeight="1">
      <c r="A15" s="270" t="s">
        <v>191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9"/>
      <c r="AW15" s="9"/>
      <c r="AX15" s="9"/>
      <c r="AZ15" s="15"/>
    </row>
    <row r="16" spans="3:59" ht="18" customHeight="1">
      <c r="C16" s="84"/>
      <c r="D16" s="84"/>
      <c r="E16" s="84"/>
      <c r="F16" s="84"/>
      <c r="G16" s="84"/>
      <c r="H16" s="84"/>
      <c r="I16" s="14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8" customHeight="1" thickBot="1">
      <c r="A17" s="71" t="s">
        <v>190</v>
      </c>
      <c r="C17" s="9"/>
      <c r="G17" s="8"/>
      <c r="H17" s="8"/>
      <c r="I17" s="8"/>
      <c r="J17" s="8"/>
      <c r="K17" s="8"/>
      <c r="L17" s="24"/>
      <c r="M17" s="23"/>
      <c r="N17" s="23"/>
      <c r="O17" s="23"/>
      <c r="P17" s="4"/>
      <c r="Q17" s="117"/>
      <c r="R17" s="23"/>
      <c r="S17" s="8"/>
      <c r="T17" s="23"/>
      <c r="U17" s="23"/>
      <c r="V17" s="23"/>
      <c r="W17" s="23"/>
      <c r="X17" s="23"/>
      <c r="Y17" s="23"/>
      <c r="Z17" s="23"/>
      <c r="AA17" s="8"/>
      <c r="AB17" s="23"/>
      <c r="AC17" s="23"/>
      <c r="AD17" s="23"/>
      <c r="AE17" s="23"/>
      <c r="AF17" s="23"/>
      <c r="AG17" s="23"/>
      <c r="AH17" s="23"/>
      <c r="AI17" s="8"/>
      <c r="AJ17" s="23"/>
      <c r="AK17" s="23"/>
      <c r="AM17" s="23"/>
      <c r="AN17" s="414" t="s">
        <v>189</v>
      </c>
      <c r="AO17" s="414"/>
      <c r="AP17" s="414"/>
      <c r="AQ17" s="414"/>
      <c r="AR17" s="414"/>
      <c r="AS17" s="414"/>
      <c r="AT17" s="414"/>
      <c r="AU17" s="414"/>
      <c r="AV17" s="23"/>
      <c r="AW17" s="23"/>
      <c r="AX17" s="23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8" customHeight="1">
      <c r="A18" s="339" t="s">
        <v>188</v>
      </c>
      <c r="B18" s="280"/>
      <c r="C18" s="280"/>
      <c r="D18" s="280"/>
      <c r="E18" s="280"/>
      <c r="F18" s="280" t="s">
        <v>29</v>
      </c>
      <c r="G18" s="280"/>
      <c r="H18" s="280"/>
      <c r="I18" s="280"/>
      <c r="J18" s="280"/>
      <c r="K18" s="280"/>
      <c r="L18" s="280" t="s">
        <v>187</v>
      </c>
      <c r="M18" s="280"/>
      <c r="N18" s="280"/>
      <c r="O18" s="280"/>
      <c r="P18" s="280"/>
      <c r="Q18" s="280"/>
      <c r="R18" s="280" t="s">
        <v>186</v>
      </c>
      <c r="S18" s="280"/>
      <c r="T18" s="280"/>
      <c r="U18" s="280"/>
      <c r="V18" s="280"/>
      <c r="W18" s="280"/>
      <c r="X18" s="280" t="s">
        <v>185</v>
      </c>
      <c r="Y18" s="280"/>
      <c r="Z18" s="280"/>
      <c r="AA18" s="280"/>
      <c r="AB18" s="280"/>
      <c r="AC18" s="280"/>
      <c r="AD18" s="280" t="s">
        <v>184</v>
      </c>
      <c r="AE18" s="280"/>
      <c r="AF18" s="280"/>
      <c r="AG18" s="280"/>
      <c r="AH18" s="280"/>
      <c r="AI18" s="280"/>
      <c r="AJ18" s="280" t="s">
        <v>183</v>
      </c>
      <c r="AK18" s="280"/>
      <c r="AL18" s="280"/>
      <c r="AM18" s="280"/>
      <c r="AN18" s="280"/>
      <c r="AO18" s="280"/>
      <c r="AP18" s="280" t="s">
        <v>182</v>
      </c>
      <c r="AQ18" s="280"/>
      <c r="AR18" s="280"/>
      <c r="AS18" s="280"/>
      <c r="AT18" s="280"/>
      <c r="AU18" s="281"/>
      <c r="AV18" s="16"/>
      <c r="AW18" s="16"/>
      <c r="AX18" s="16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8" customHeight="1">
      <c r="A19" s="335" t="s">
        <v>181</v>
      </c>
      <c r="B19" s="335"/>
      <c r="C19" s="335"/>
      <c r="D19" s="335"/>
      <c r="E19" s="335"/>
      <c r="F19" s="399">
        <v>16</v>
      </c>
      <c r="G19" s="213"/>
      <c r="H19" s="213"/>
      <c r="I19" s="213"/>
      <c r="J19" s="213"/>
      <c r="K19" s="213"/>
      <c r="L19" s="213">
        <v>9</v>
      </c>
      <c r="M19" s="213"/>
      <c r="N19" s="213"/>
      <c r="O19" s="213"/>
      <c r="P19" s="213"/>
      <c r="Q19" s="213"/>
      <c r="R19" s="219">
        <v>0</v>
      </c>
      <c r="S19" s="219"/>
      <c r="T19" s="219"/>
      <c r="U19" s="219"/>
      <c r="V19" s="219"/>
      <c r="W19" s="219"/>
      <c r="X19" s="213">
        <v>1</v>
      </c>
      <c r="Y19" s="213"/>
      <c r="Z19" s="213"/>
      <c r="AA19" s="213"/>
      <c r="AB19" s="213"/>
      <c r="AC19" s="213"/>
      <c r="AD19" s="213">
        <v>6</v>
      </c>
      <c r="AE19" s="213"/>
      <c r="AF19" s="213"/>
      <c r="AG19" s="213"/>
      <c r="AH19" s="213"/>
      <c r="AI19" s="213"/>
      <c r="AJ19" s="219">
        <v>0</v>
      </c>
      <c r="AK19" s="219"/>
      <c r="AL19" s="219"/>
      <c r="AM19" s="219"/>
      <c r="AN19" s="219"/>
      <c r="AO19" s="219"/>
      <c r="AP19" s="219">
        <v>0</v>
      </c>
      <c r="AQ19" s="219"/>
      <c r="AR19" s="219"/>
      <c r="AS19" s="219"/>
      <c r="AT19" s="219"/>
      <c r="AU19" s="219"/>
      <c r="AV19" s="14"/>
      <c r="AW19" s="14"/>
      <c r="AX19" s="14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1:59" ht="18" customHeight="1">
      <c r="A20" s="260" t="s">
        <v>180</v>
      </c>
      <c r="B20" s="260"/>
      <c r="C20" s="260"/>
      <c r="D20" s="260"/>
      <c r="E20" s="260"/>
      <c r="F20" s="399">
        <v>16</v>
      </c>
      <c r="G20" s="213"/>
      <c r="H20" s="213"/>
      <c r="I20" s="213"/>
      <c r="J20" s="213"/>
      <c r="K20" s="213"/>
      <c r="L20" s="213">
        <v>9</v>
      </c>
      <c r="M20" s="213"/>
      <c r="N20" s="213"/>
      <c r="O20" s="213"/>
      <c r="P20" s="213"/>
      <c r="Q20" s="213"/>
      <c r="R20" s="219">
        <v>0</v>
      </c>
      <c r="S20" s="219"/>
      <c r="T20" s="219"/>
      <c r="U20" s="219"/>
      <c r="V20" s="219"/>
      <c r="W20" s="219"/>
      <c r="X20" s="213">
        <v>1</v>
      </c>
      <c r="Y20" s="213"/>
      <c r="Z20" s="213"/>
      <c r="AA20" s="213"/>
      <c r="AB20" s="213"/>
      <c r="AC20" s="213"/>
      <c r="AD20" s="213">
        <v>6</v>
      </c>
      <c r="AE20" s="213"/>
      <c r="AF20" s="213"/>
      <c r="AG20" s="213"/>
      <c r="AH20" s="213"/>
      <c r="AI20" s="213"/>
      <c r="AJ20" s="219">
        <v>0</v>
      </c>
      <c r="AK20" s="219"/>
      <c r="AL20" s="219"/>
      <c r="AM20" s="219"/>
      <c r="AN20" s="219"/>
      <c r="AO20" s="219"/>
      <c r="AP20" s="219">
        <v>0</v>
      </c>
      <c r="AQ20" s="219"/>
      <c r="AR20" s="219"/>
      <c r="AS20" s="219"/>
      <c r="AT20" s="219"/>
      <c r="AU20" s="219"/>
      <c r="AV20" s="14"/>
      <c r="AW20" s="14"/>
      <c r="AX20" s="14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59" ht="18" customHeight="1">
      <c r="A21" s="260" t="s">
        <v>179</v>
      </c>
      <c r="B21" s="260"/>
      <c r="C21" s="260"/>
      <c r="D21" s="260"/>
      <c r="E21" s="260"/>
      <c r="F21" s="399">
        <v>16</v>
      </c>
      <c r="G21" s="213"/>
      <c r="H21" s="213"/>
      <c r="I21" s="213"/>
      <c r="J21" s="213"/>
      <c r="K21" s="213"/>
      <c r="L21" s="213">
        <v>9</v>
      </c>
      <c r="M21" s="213"/>
      <c r="N21" s="213"/>
      <c r="O21" s="213"/>
      <c r="P21" s="213"/>
      <c r="Q21" s="213"/>
      <c r="R21" s="219">
        <v>0</v>
      </c>
      <c r="S21" s="219"/>
      <c r="T21" s="219"/>
      <c r="U21" s="219"/>
      <c r="V21" s="219"/>
      <c r="W21" s="219"/>
      <c r="X21" s="213">
        <v>1</v>
      </c>
      <c r="Y21" s="213"/>
      <c r="Z21" s="213"/>
      <c r="AA21" s="213"/>
      <c r="AB21" s="213"/>
      <c r="AC21" s="213"/>
      <c r="AD21" s="213">
        <v>6</v>
      </c>
      <c r="AE21" s="213"/>
      <c r="AF21" s="213"/>
      <c r="AG21" s="213"/>
      <c r="AH21" s="213"/>
      <c r="AI21" s="213"/>
      <c r="AJ21" s="219">
        <v>0</v>
      </c>
      <c r="AK21" s="219"/>
      <c r="AL21" s="219"/>
      <c r="AM21" s="219"/>
      <c r="AN21" s="219"/>
      <c r="AO21" s="219"/>
      <c r="AP21" s="219">
        <v>0</v>
      </c>
      <c r="AQ21" s="219"/>
      <c r="AR21" s="219"/>
      <c r="AS21" s="219"/>
      <c r="AT21" s="219"/>
      <c r="AU21" s="219"/>
      <c r="AV21" s="23"/>
      <c r="AW21" s="23"/>
      <c r="AX21" s="23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ht="18" customHeight="1">
      <c r="A22" s="259" t="s">
        <v>178</v>
      </c>
      <c r="B22" s="259"/>
      <c r="C22" s="259"/>
      <c r="D22" s="259"/>
      <c r="E22" s="260"/>
      <c r="F22" s="213">
        <f>SUM(L22:AU22)</f>
        <v>16</v>
      </c>
      <c r="G22" s="213"/>
      <c r="H22" s="213"/>
      <c r="I22" s="213"/>
      <c r="J22" s="213"/>
      <c r="K22" s="213"/>
      <c r="L22" s="213">
        <v>9</v>
      </c>
      <c r="M22" s="213"/>
      <c r="N22" s="213"/>
      <c r="O22" s="213"/>
      <c r="P22" s="213"/>
      <c r="Q22" s="213"/>
      <c r="R22" s="219">
        <v>0</v>
      </c>
      <c r="S22" s="219"/>
      <c r="T22" s="219"/>
      <c r="U22" s="219"/>
      <c r="V22" s="219"/>
      <c r="W22" s="219"/>
      <c r="X22" s="213">
        <v>1</v>
      </c>
      <c r="Y22" s="213"/>
      <c r="Z22" s="213"/>
      <c r="AA22" s="213"/>
      <c r="AB22" s="213"/>
      <c r="AC22" s="213"/>
      <c r="AD22" s="213">
        <v>6</v>
      </c>
      <c r="AE22" s="213"/>
      <c r="AF22" s="213"/>
      <c r="AG22" s="213"/>
      <c r="AH22" s="213"/>
      <c r="AI22" s="213"/>
      <c r="AJ22" s="219">
        <v>0</v>
      </c>
      <c r="AK22" s="219"/>
      <c r="AL22" s="219"/>
      <c r="AM22" s="219"/>
      <c r="AN22" s="219"/>
      <c r="AO22" s="219"/>
      <c r="AP22" s="219">
        <v>0</v>
      </c>
      <c r="AQ22" s="219"/>
      <c r="AR22" s="219"/>
      <c r="AS22" s="219"/>
      <c r="AT22" s="219"/>
      <c r="AU22" s="219"/>
      <c r="AV22" s="23"/>
      <c r="AW22" s="23"/>
      <c r="AX22" s="23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ht="18" customHeight="1">
      <c r="A23" s="330" t="s">
        <v>177</v>
      </c>
      <c r="B23" s="330"/>
      <c r="C23" s="330"/>
      <c r="D23" s="330"/>
      <c r="E23" s="330"/>
      <c r="F23" s="400">
        <f>SUM(L23:AU23)</f>
        <v>16</v>
      </c>
      <c r="G23" s="397"/>
      <c r="H23" s="397"/>
      <c r="I23" s="397"/>
      <c r="J23" s="397"/>
      <c r="K23" s="397"/>
      <c r="L23" s="397">
        <v>10</v>
      </c>
      <c r="M23" s="397"/>
      <c r="N23" s="397"/>
      <c r="O23" s="397"/>
      <c r="P23" s="397"/>
      <c r="Q23" s="397"/>
      <c r="R23" s="396">
        <v>0</v>
      </c>
      <c r="S23" s="396"/>
      <c r="T23" s="396"/>
      <c r="U23" s="396"/>
      <c r="V23" s="396"/>
      <c r="W23" s="396"/>
      <c r="X23" s="396">
        <v>0</v>
      </c>
      <c r="Y23" s="396"/>
      <c r="Z23" s="396"/>
      <c r="AA23" s="396"/>
      <c r="AB23" s="396"/>
      <c r="AC23" s="396"/>
      <c r="AD23" s="397">
        <v>6</v>
      </c>
      <c r="AE23" s="397"/>
      <c r="AF23" s="397"/>
      <c r="AG23" s="397"/>
      <c r="AH23" s="397"/>
      <c r="AI23" s="397"/>
      <c r="AJ23" s="396">
        <v>0</v>
      </c>
      <c r="AK23" s="396"/>
      <c r="AL23" s="396"/>
      <c r="AM23" s="396"/>
      <c r="AN23" s="396"/>
      <c r="AO23" s="396"/>
      <c r="AP23" s="396">
        <v>0</v>
      </c>
      <c r="AQ23" s="396"/>
      <c r="AR23" s="396"/>
      <c r="AS23" s="396"/>
      <c r="AT23" s="396"/>
      <c r="AU23" s="396"/>
      <c r="AV23" s="23"/>
      <c r="AW23" s="23"/>
      <c r="AX23" s="23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ht="15" customHeight="1">
      <c r="A24" s="54" t="s">
        <v>176</v>
      </c>
      <c r="C24" s="8"/>
      <c r="D24" s="8"/>
      <c r="E24" s="8"/>
      <c r="F24" s="8"/>
      <c r="G24" s="8"/>
      <c r="H24" s="8"/>
      <c r="I24" s="9"/>
      <c r="J24" s="9"/>
      <c r="K24" s="16"/>
      <c r="L24" s="16"/>
      <c r="M24" s="16"/>
      <c r="N24" s="16"/>
      <c r="O24" s="16"/>
      <c r="P24" s="16"/>
      <c r="Q24" s="16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3:50" ht="18" customHeight="1">
      <c r="C25" s="8"/>
      <c r="D25" s="8"/>
      <c r="E25" s="8"/>
      <c r="F25" s="8"/>
      <c r="G25" s="8"/>
      <c r="H25" s="8"/>
      <c r="I25" s="4"/>
      <c r="J25" s="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3:50" ht="18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 thickBot="1">
      <c r="A27" s="71" t="s">
        <v>175</v>
      </c>
      <c r="C27" s="8"/>
      <c r="D27" s="8"/>
      <c r="E27" s="8"/>
      <c r="F27" s="8"/>
      <c r="G27" s="8"/>
      <c r="H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414" t="s">
        <v>6</v>
      </c>
      <c r="AO27" s="414"/>
      <c r="AP27" s="414"/>
      <c r="AQ27" s="414"/>
      <c r="AR27" s="414"/>
      <c r="AS27" s="414"/>
      <c r="AT27" s="414"/>
      <c r="AU27" s="414"/>
      <c r="AV27" s="16"/>
      <c r="AW27" s="16"/>
      <c r="AX27" s="16"/>
    </row>
    <row r="28" spans="1:59" ht="16.5" customHeight="1">
      <c r="A28" s="339" t="s">
        <v>174</v>
      </c>
      <c r="B28" s="280"/>
      <c r="C28" s="280"/>
      <c r="D28" s="280"/>
      <c r="E28" s="280"/>
      <c r="F28" s="280"/>
      <c r="G28" s="280"/>
      <c r="H28" s="280"/>
      <c r="I28" s="280" t="s">
        <v>64</v>
      </c>
      <c r="J28" s="280"/>
      <c r="K28" s="280"/>
      <c r="L28" s="280" t="s">
        <v>173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 t="s">
        <v>63</v>
      </c>
      <c r="AN28" s="280"/>
      <c r="AO28" s="280"/>
      <c r="AP28" s="280"/>
      <c r="AQ28" s="280"/>
      <c r="AR28" s="280"/>
      <c r="AS28" s="280"/>
      <c r="AT28" s="280"/>
      <c r="AU28" s="281"/>
      <c r="AV28" s="14"/>
      <c r="AW28" s="14"/>
      <c r="AX28" s="14"/>
      <c r="AY28" s="116"/>
      <c r="AZ28" s="116"/>
      <c r="BA28" s="116"/>
      <c r="BB28" s="116"/>
      <c r="BC28" s="116"/>
      <c r="BD28" s="116"/>
      <c r="BE28" s="116"/>
      <c r="BF28" s="116"/>
      <c r="BG28" s="116"/>
    </row>
    <row r="29" spans="1:59" ht="16.5" customHeight="1">
      <c r="A29" s="33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 t="s">
        <v>74</v>
      </c>
      <c r="M29" s="267"/>
      <c r="N29" s="267"/>
      <c r="O29" s="267"/>
      <c r="P29" s="267"/>
      <c r="Q29" s="267"/>
      <c r="R29" s="267"/>
      <c r="S29" s="267"/>
      <c r="T29" s="267"/>
      <c r="U29" s="267" t="s">
        <v>172</v>
      </c>
      <c r="V29" s="267"/>
      <c r="W29" s="267"/>
      <c r="X29" s="267"/>
      <c r="Y29" s="267"/>
      <c r="Z29" s="267"/>
      <c r="AA29" s="267" t="s">
        <v>171</v>
      </c>
      <c r="AB29" s="267"/>
      <c r="AC29" s="267"/>
      <c r="AD29" s="267"/>
      <c r="AE29" s="267"/>
      <c r="AF29" s="267"/>
      <c r="AG29" s="267" t="s">
        <v>170</v>
      </c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8"/>
      <c r="AY29" s="8"/>
      <c r="AZ29" s="23"/>
      <c r="BA29" s="8"/>
      <c r="BB29" s="23"/>
      <c r="BC29" s="8"/>
      <c r="BD29" s="23"/>
      <c r="BE29" s="23"/>
      <c r="BF29" s="23"/>
      <c r="BG29" s="23"/>
    </row>
    <row r="30" spans="1:59" ht="16.5" customHeight="1">
      <c r="A30" s="33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 t="s">
        <v>35</v>
      </c>
      <c r="M30" s="267"/>
      <c r="N30" s="267"/>
      <c r="O30" s="267" t="s">
        <v>4</v>
      </c>
      <c r="P30" s="267"/>
      <c r="Q30" s="267"/>
      <c r="R30" s="267" t="s">
        <v>5</v>
      </c>
      <c r="S30" s="267"/>
      <c r="T30" s="267"/>
      <c r="U30" s="267" t="s">
        <v>4</v>
      </c>
      <c r="V30" s="267"/>
      <c r="W30" s="267"/>
      <c r="X30" s="267" t="s">
        <v>5</v>
      </c>
      <c r="Y30" s="267"/>
      <c r="Z30" s="267"/>
      <c r="AA30" s="267" t="s">
        <v>4</v>
      </c>
      <c r="AB30" s="267"/>
      <c r="AC30" s="267"/>
      <c r="AD30" s="267" t="s">
        <v>5</v>
      </c>
      <c r="AE30" s="267"/>
      <c r="AF30" s="267"/>
      <c r="AG30" s="267" t="s">
        <v>4</v>
      </c>
      <c r="AH30" s="267"/>
      <c r="AI30" s="267"/>
      <c r="AJ30" s="267" t="s">
        <v>5</v>
      </c>
      <c r="AK30" s="267"/>
      <c r="AL30" s="267"/>
      <c r="AM30" s="267" t="s">
        <v>169</v>
      </c>
      <c r="AN30" s="267"/>
      <c r="AO30" s="267"/>
      <c r="AP30" s="267" t="s">
        <v>4</v>
      </c>
      <c r="AQ30" s="267"/>
      <c r="AR30" s="267"/>
      <c r="AS30" s="267" t="s">
        <v>5</v>
      </c>
      <c r="AT30" s="267"/>
      <c r="AU30" s="268"/>
      <c r="AY30" s="16"/>
      <c r="AZ30" s="16"/>
      <c r="BA30" s="16"/>
      <c r="BB30" s="16"/>
      <c r="BC30" s="16"/>
      <c r="BD30" s="16"/>
      <c r="BE30" s="16"/>
      <c r="BF30" s="16"/>
      <c r="BG30" s="16"/>
    </row>
    <row r="31" spans="1:50" ht="11.25" customHeight="1">
      <c r="A31" s="395" t="s">
        <v>168</v>
      </c>
      <c r="B31" s="395"/>
      <c r="C31" s="395"/>
      <c r="D31" s="395"/>
      <c r="E31" s="395"/>
      <c r="F31" s="395"/>
      <c r="G31" s="395"/>
      <c r="H31" s="335"/>
      <c r="I31" s="266">
        <v>80</v>
      </c>
      <c r="J31" s="263"/>
      <c r="K31" s="263"/>
      <c r="L31" s="398">
        <v>1744</v>
      </c>
      <c r="M31" s="398"/>
      <c r="N31" s="398"/>
      <c r="O31" s="263">
        <v>828</v>
      </c>
      <c r="P31" s="263"/>
      <c r="Q31" s="263"/>
      <c r="R31" s="263">
        <v>916</v>
      </c>
      <c r="S31" s="263"/>
      <c r="T31" s="263"/>
      <c r="U31" s="263">
        <v>271</v>
      </c>
      <c r="V31" s="263"/>
      <c r="W31" s="263"/>
      <c r="X31" s="263">
        <v>309</v>
      </c>
      <c r="Y31" s="263"/>
      <c r="Z31" s="263"/>
      <c r="AA31" s="263">
        <v>298</v>
      </c>
      <c r="AB31" s="263"/>
      <c r="AC31" s="263"/>
      <c r="AD31" s="263">
        <v>298</v>
      </c>
      <c r="AE31" s="263"/>
      <c r="AF31" s="263"/>
      <c r="AG31" s="263">
        <v>259</v>
      </c>
      <c r="AH31" s="263"/>
      <c r="AI31" s="263"/>
      <c r="AJ31" s="263">
        <v>309</v>
      </c>
      <c r="AK31" s="263"/>
      <c r="AL31" s="263"/>
      <c r="AM31" s="405">
        <v>137</v>
      </c>
      <c r="AN31" s="405"/>
      <c r="AO31" s="405"/>
      <c r="AP31" s="405">
        <v>9</v>
      </c>
      <c r="AQ31" s="405"/>
      <c r="AR31" s="405"/>
      <c r="AS31" s="405">
        <v>128</v>
      </c>
      <c r="AT31" s="405"/>
      <c r="AU31" s="405"/>
      <c r="AV31" s="16"/>
      <c r="AW31" s="16"/>
      <c r="AX31" s="16"/>
    </row>
    <row r="32" spans="1:50" ht="11.25" customHeight="1">
      <c r="A32" s="395"/>
      <c r="B32" s="395"/>
      <c r="C32" s="395"/>
      <c r="D32" s="395"/>
      <c r="E32" s="395"/>
      <c r="F32" s="395"/>
      <c r="G32" s="395"/>
      <c r="H32" s="335"/>
      <c r="I32" s="266"/>
      <c r="J32" s="263"/>
      <c r="K32" s="263"/>
      <c r="L32" s="398"/>
      <c r="M32" s="398"/>
      <c r="N32" s="398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407">
        <v>-24</v>
      </c>
      <c r="AN32" s="407"/>
      <c r="AO32" s="407"/>
      <c r="AP32" s="407">
        <v>-8</v>
      </c>
      <c r="AQ32" s="407"/>
      <c r="AR32" s="407"/>
      <c r="AS32" s="407">
        <v>-16</v>
      </c>
      <c r="AT32" s="407"/>
      <c r="AU32" s="407"/>
      <c r="AV32" s="16"/>
      <c r="AW32" s="16"/>
      <c r="AX32" s="16"/>
    </row>
    <row r="33" spans="1:50" ht="11.25" customHeight="1">
      <c r="A33" s="259" t="s">
        <v>167</v>
      </c>
      <c r="B33" s="259"/>
      <c r="C33" s="259"/>
      <c r="D33" s="259"/>
      <c r="E33" s="259"/>
      <c r="F33" s="259"/>
      <c r="G33" s="259"/>
      <c r="H33" s="260"/>
      <c r="I33" s="263">
        <v>82</v>
      </c>
      <c r="J33" s="263"/>
      <c r="K33" s="263"/>
      <c r="L33" s="398">
        <v>1826</v>
      </c>
      <c r="M33" s="398"/>
      <c r="N33" s="398"/>
      <c r="O33" s="263">
        <v>881</v>
      </c>
      <c r="P33" s="263"/>
      <c r="Q33" s="263"/>
      <c r="R33" s="263">
        <v>945</v>
      </c>
      <c r="S33" s="263"/>
      <c r="T33" s="263"/>
      <c r="U33" s="263">
        <v>331</v>
      </c>
      <c r="V33" s="263"/>
      <c r="W33" s="263"/>
      <c r="X33" s="263">
        <v>313</v>
      </c>
      <c r="Y33" s="263"/>
      <c r="Z33" s="263"/>
      <c r="AA33" s="263">
        <v>254</v>
      </c>
      <c r="AB33" s="263"/>
      <c r="AC33" s="263"/>
      <c r="AD33" s="263">
        <v>330</v>
      </c>
      <c r="AE33" s="263"/>
      <c r="AF33" s="263"/>
      <c r="AG33" s="263">
        <v>296</v>
      </c>
      <c r="AH33" s="263"/>
      <c r="AI33" s="263"/>
      <c r="AJ33" s="263">
        <v>302</v>
      </c>
      <c r="AK33" s="263"/>
      <c r="AL33" s="263"/>
      <c r="AM33" s="405">
        <v>146</v>
      </c>
      <c r="AN33" s="405"/>
      <c r="AO33" s="405"/>
      <c r="AP33" s="405">
        <v>8</v>
      </c>
      <c r="AQ33" s="405"/>
      <c r="AR33" s="405"/>
      <c r="AS33" s="405">
        <v>138</v>
      </c>
      <c r="AT33" s="405"/>
      <c r="AU33" s="405"/>
      <c r="AV33" s="16"/>
      <c r="AW33" s="16"/>
      <c r="AX33" s="16"/>
    </row>
    <row r="34" spans="1:50" ht="11.25" customHeight="1">
      <c r="A34" s="259"/>
      <c r="B34" s="259"/>
      <c r="C34" s="259"/>
      <c r="D34" s="259"/>
      <c r="E34" s="259"/>
      <c r="F34" s="259"/>
      <c r="G34" s="259"/>
      <c r="H34" s="260"/>
      <c r="I34" s="263"/>
      <c r="J34" s="263"/>
      <c r="K34" s="263"/>
      <c r="L34" s="398"/>
      <c r="M34" s="398"/>
      <c r="N34" s="398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407">
        <v>-25</v>
      </c>
      <c r="AN34" s="407"/>
      <c r="AO34" s="407"/>
      <c r="AP34" s="407">
        <v>-7</v>
      </c>
      <c r="AQ34" s="407"/>
      <c r="AR34" s="407"/>
      <c r="AS34" s="407">
        <v>-18</v>
      </c>
      <c r="AT34" s="407"/>
      <c r="AU34" s="407"/>
      <c r="AV34" s="16"/>
      <c r="AW34" s="16"/>
      <c r="AX34" s="16"/>
    </row>
    <row r="35" spans="1:47" ht="11.25" customHeight="1">
      <c r="A35" s="259" t="s">
        <v>166</v>
      </c>
      <c r="B35" s="259"/>
      <c r="C35" s="259"/>
      <c r="D35" s="259"/>
      <c r="E35" s="259"/>
      <c r="F35" s="259"/>
      <c r="G35" s="259"/>
      <c r="H35" s="260"/>
      <c r="I35" s="266">
        <v>83</v>
      </c>
      <c r="J35" s="263"/>
      <c r="K35" s="263"/>
      <c r="L35" s="398">
        <v>1883</v>
      </c>
      <c r="M35" s="398"/>
      <c r="N35" s="398"/>
      <c r="O35" s="263">
        <v>898</v>
      </c>
      <c r="P35" s="263"/>
      <c r="Q35" s="263"/>
      <c r="R35" s="263">
        <v>985</v>
      </c>
      <c r="S35" s="263"/>
      <c r="T35" s="263"/>
      <c r="U35" s="263">
        <v>318</v>
      </c>
      <c r="V35" s="263"/>
      <c r="W35" s="263"/>
      <c r="X35" s="263">
        <v>316</v>
      </c>
      <c r="Y35" s="263"/>
      <c r="Z35" s="263"/>
      <c r="AA35" s="263">
        <v>322</v>
      </c>
      <c r="AB35" s="263"/>
      <c r="AC35" s="263"/>
      <c r="AD35" s="263">
        <v>330</v>
      </c>
      <c r="AE35" s="263"/>
      <c r="AF35" s="263"/>
      <c r="AG35" s="263">
        <v>258</v>
      </c>
      <c r="AH35" s="263"/>
      <c r="AI35" s="263"/>
      <c r="AJ35" s="263">
        <v>339</v>
      </c>
      <c r="AK35" s="263"/>
      <c r="AL35" s="263"/>
      <c r="AM35" s="405">
        <v>152</v>
      </c>
      <c r="AN35" s="405"/>
      <c r="AO35" s="405"/>
      <c r="AP35" s="405">
        <v>8</v>
      </c>
      <c r="AQ35" s="405"/>
      <c r="AR35" s="405"/>
      <c r="AS35" s="405">
        <v>144</v>
      </c>
      <c r="AT35" s="405"/>
      <c r="AU35" s="405"/>
    </row>
    <row r="36" spans="1:47" ht="11.25" customHeight="1">
      <c r="A36" s="259"/>
      <c r="B36" s="259"/>
      <c r="C36" s="259"/>
      <c r="D36" s="259"/>
      <c r="E36" s="259"/>
      <c r="F36" s="259"/>
      <c r="G36" s="259"/>
      <c r="H36" s="260"/>
      <c r="I36" s="266"/>
      <c r="J36" s="263"/>
      <c r="K36" s="263"/>
      <c r="L36" s="398"/>
      <c r="M36" s="398"/>
      <c r="N36" s="398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407">
        <v>-24</v>
      </c>
      <c r="AN36" s="407"/>
      <c r="AO36" s="407"/>
      <c r="AP36" s="407">
        <v>-6</v>
      </c>
      <c r="AQ36" s="407"/>
      <c r="AR36" s="407"/>
      <c r="AS36" s="407">
        <v>-18</v>
      </c>
      <c r="AT36" s="407"/>
      <c r="AU36" s="407"/>
    </row>
    <row r="37" spans="1:47" ht="11.25" customHeight="1">
      <c r="A37" s="259" t="s">
        <v>165</v>
      </c>
      <c r="B37" s="259"/>
      <c r="C37" s="259"/>
      <c r="D37" s="259"/>
      <c r="E37" s="259"/>
      <c r="F37" s="259"/>
      <c r="G37" s="259"/>
      <c r="H37" s="260"/>
      <c r="I37" s="263">
        <v>82</v>
      </c>
      <c r="J37" s="263"/>
      <c r="K37" s="263"/>
      <c r="L37" s="398">
        <v>1879</v>
      </c>
      <c r="M37" s="398"/>
      <c r="N37" s="398"/>
      <c r="O37" s="263">
        <v>922</v>
      </c>
      <c r="P37" s="263"/>
      <c r="Q37" s="263"/>
      <c r="R37" s="263">
        <v>957</v>
      </c>
      <c r="S37" s="263"/>
      <c r="T37" s="263"/>
      <c r="U37" s="263">
        <v>310</v>
      </c>
      <c r="V37" s="263"/>
      <c r="W37" s="263"/>
      <c r="X37" s="263">
        <v>300</v>
      </c>
      <c r="Y37" s="263"/>
      <c r="Z37" s="263"/>
      <c r="AA37" s="263">
        <v>300</v>
      </c>
      <c r="AB37" s="263"/>
      <c r="AC37" s="263"/>
      <c r="AD37" s="263">
        <v>328</v>
      </c>
      <c r="AE37" s="263"/>
      <c r="AF37" s="263"/>
      <c r="AG37" s="263">
        <v>312</v>
      </c>
      <c r="AH37" s="263"/>
      <c r="AI37" s="263"/>
      <c r="AJ37" s="263">
        <v>329</v>
      </c>
      <c r="AK37" s="263"/>
      <c r="AL37" s="263"/>
      <c r="AM37" s="405">
        <v>150</v>
      </c>
      <c r="AN37" s="405"/>
      <c r="AO37" s="405"/>
      <c r="AP37" s="405">
        <v>6</v>
      </c>
      <c r="AQ37" s="405"/>
      <c r="AR37" s="405"/>
      <c r="AS37" s="405">
        <v>144</v>
      </c>
      <c r="AT37" s="405"/>
      <c r="AU37" s="405"/>
    </row>
    <row r="38" spans="1:47" ht="11.25" customHeight="1">
      <c r="A38" s="259"/>
      <c r="B38" s="259"/>
      <c r="C38" s="259"/>
      <c r="D38" s="259"/>
      <c r="E38" s="259"/>
      <c r="F38" s="259"/>
      <c r="G38" s="259"/>
      <c r="H38" s="260"/>
      <c r="I38" s="263"/>
      <c r="J38" s="263"/>
      <c r="K38" s="263"/>
      <c r="L38" s="398"/>
      <c r="M38" s="398"/>
      <c r="N38" s="398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407">
        <v>-26</v>
      </c>
      <c r="AN38" s="407"/>
      <c r="AO38" s="407"/>
      <c r="AP38" s="407">
        <v>-8</v>
      </c>
      <c r="AQ38" s="407"/>
      <c r="AR38" s="407"/>
      <c r="AS38" s="407">
        <v>-18</v>
      </c>
      <c r="AT38" s="407"/>
      <c r="AU38" s="407"/>
    </row>
    <row r="39" spans="1:47" s="72" customFormat="1" ht="11.25" customHeight="1">
      <c r="A39" s="412" t="s">
        <v>164</v>
      </c>
      <c r="B39" s="412"/>
      <c r="C39" s="412"/>
      <c r="D39" s="412"/>
      <c r="E39" s="412"/>
      <c r="F39" s="412"/>
      <c r="G39" s="412"/>
      <c r="H39" s="413"/>
      <c r="I39" s="406">
        <v>80</v>
      </c>
      <c r="J39" s="287"/>
      <c r="K39" s="287"/>
      <c r="L39" s="410">
        <f>SUM(O39:T40)</f>
        <v>1901</v>
      </c>
      <c r="M39" s="410"/>
      <c r="N39" s="410"/>
      <c r="O39" s="287">
        <f>SUM(U39+AA39+AG39)</f>
        <v>927</v>
      </c>
      <c r="P39" s="287"/>
      <c r="Q39" s="287"/>
      <c r="R39" s="287">
        <f>SUM(X39+AD39+AJ39)</f>
        <v>974</v>
      </c>
      <c r="S39" s="287"/>
      <c r="T39" s="287"/>
      <c r="U39" s="287">
        <v>330</v>
      </c>
      <c r="V39" s="287"/>
      <c r="W39" s="287"/>
      <c r="X39" s="287">
        <v>361</v>
      </c>
      <c r="Y39" s="287"/>
      <c r="Z39" s="287"/>
      <c r="AA39" s="287">
        <v>300</v>
      </c>
      <c r="AB39" s="287"/>
      <c r="AC39" s="287"/>
      <c r="AD39" s="287">
        <v>291</v>
      </c>
      <c r="AE39" s="287"/>
      <c r="AF39" s="287"/>
      <c r="AG39" s="287">
        <v>297</v>
      </c>
      <c r="AH39" s="287"/>
      <c r="AI39" s="287"/>
      <c r="AJ39" s="287">
        <v>322</v>
      </c>
      <c r="AK39" s="287"/>
      <c r="AL39" s="287"/>
      <c r="AM39" s="409">
        <v>152</v>
      </c>
      <c r="AN39" s="409"/>
      <c r="AO39" s="409"/>
      <c r="AP39" s="409">
        <v>5</v>
      </c>
      <c r="AQ39" s="409"/>
      <c r="AR39" s="409"/>
      <c r="AS39" s="409">
        <v>147</v>
      </c>
      <c r="AT39" s="409"/>
      <c r="AU39" s="409"/>
    </row>
    <row r="40" spans="1:47" s="72" customFormat="1" ht="11.25" customHeight="1">
      <c r="A40" s="295"/>
      <c r="B40" s="295"/>
      <c r="C40" s="295"/>
      <c r="D40" s="295"/>
      <c r="E40" s="295"/>
      <c r="F40" s="295"/>
      <c r="G40" s="295"/>
      <c r="H40" s="296"/>
      <c r="I40" s="401"/>
      <c r="J40" s="402"/>
      <c r="K40" s="402"/>
      <c r="L40" s="411"/>
      <c r="M40" s="411"/>
      <c r="N40" s="411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8">
        <v>-21</v>
      </c>
      <c r="AN40" s="408"/>
      <c r="AO40" s="408"/>
      <c r="AP40" s="408">
        <v>-9</v>
      </c>
      <c r="AQ40" s="408"/>
      <c r="AR40" s="408"/>
      <c r="AS40" s="408">
        <v>-12</v>
      </c>
      <c r="AT40" s="408"/>
      <c r="AU40" s="408"/>
    </row>
    <row r="41" spans="1:30" ht="15" customHeight="1">
      <c r="A41" s="54" t="s">
        <v>163</v>
      </c>
      <c r="C41" s="14"/>
      <c r="D41" s="14"/>
      <c r="K41" s="7"/>
      <c r="L41" s="7"/>
      <c r="M41" s="28"/>
      <c r="N41" s="14"/>
      <c r="O41" s="14"/>
      <c r="P41" s="14"/>
      <c r="Q41" s="9"/>
      <c r="AD41" s="16"/>
    </row>
    <row r="42" spans="1:30" ht="12.75" customHeight="1">
      <c r="A42" s="54" t="s">
        <v>70</v>
      </c>
      <c r="C42" s="16"/>
      <c r="D42" s="16"/>
      <c r="K42" s="7"/>
      <c r="L42" s="7"/>
      <c r="M42" s="16"/>
      <c r="N42" s="16"/>
      <c r="O42" s="16"/>
      <c r="P42" s="16"/>
      <c r="Q42" s="9"/>
      <c r="AD42" s="8"/>
    </row>
    <row r="43" spans="3:17" ht="18" customHeight="1">
      <c r="C43" s="8"/>
      <c r="D43" s="8"/>
      <c r="K43" s="107"/>
      <c r="L43" s="107"/>
      <c r="M43" s="8"/>
      <c r="N43" s="8"/>
      <c r="O43" s="8"/>
      <c r="P43" s="8"/>
      <c r="Q43" s="9"/>
    </row>
    <row r="44" spans="3:17" ht="18" customHeight="1">
      <c r="C44" s="17"/>
      <c r="D44" s="17"/>
      <c r="K44" s="11"/>
      <c r="L44" s="11"/>
      <c r="M44" s="12"/>
      <c r="N44" s="17"/>
      <c r="O44" s="12"/>
      <c r="P44" s="12"/>
      <c r="Q44" s="13"/>
    </row>
    <row r="45" spans="3:17" ht="18" customHeight="1">
      <c r="C45" s="16"/>
      <c r="D45" s="16"/>
      <c r="K45" s="7"/>
      <c r="L45" s="7"/>
      <c r="M45" s="16"/>
      <c r="N45" s="16"/>
      <c r="O45" s="16"/>
      <c r="P45" s="16"/>
      <c r="Q45" s="9"/>
    </row>
    <row r="46" spans="3:17" ht="18" customHeight="1">
      <c r="C46" s="16"/>
      <c r="D46" s="16"/>
      <c r="E46" s="16"/>
      <c r="F46" s="4"/>
      <c r="G46" s="4"/>
      <c r="H46" s="5"/>
      <c r="I46" s="4"/>
      <c r="J46" s="4"/>
      <c r="K46" s="7"/>
      <c r="L46" s="7"/>
      <c r="M46" s="4"/>
      <c r="N46" s="16"/>
      <c r="O46" s="16"/>
      <c r="P46" s="16"/>
      <c r="Q46" s="9"/>
    </row>
    <row r="47" spans="3:17" ht="63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4"/>
      <c r="P47" s="4"/>
      <c r="Q47" s="9"/>
    </row>
    <row r="48" spans="3:17" ht="18" customHeight="1">
      <c r="C48" s="16"/>
      <c r="D48" s="16"/>
      <c r="E48" s="16"/>
      <c r="F48" s="28"/>
      <c r="G48" s="28"/>
      <c r="H48" s="5"/>
      <c r="I48" s="16"/>
      <c r="J48" s="16"/>
      <c r="K48" s="7"/>
      <c r="L48" s="7"/>
      <c r="M48" s="28"/>
      <c r="N48" s="14"/>
      <c r="O48" s="14"/>
      <c r="P48" s="14"/>
      <c r="Q48" s="9"/>
    </row>
    <row r="49" spans="3:17" ht="13.5" customHeight="1">
      <c r="C49" s="14"/>
      <c r="D49" s="14"/>
      <c r="E49" s="14"/>
      <c r="F49" s="14"/>
      <c r="G49" s="14"/>
      <c r="H49" s="94"/>
      <c r="I49" s="14"/>
      <c r="J49" s="14"/>
      <c r="K49" s="7"/>
      <c r="L49" s="7"/>
      <c r="M49" s="28"/>
      <c r="N49" s="16"/>
      <c r="O49" s="28"/>
      <c r="P49" s="28"/>
      <c r="Q49" s="9"/>
    </row>
    <row r="50" spans="3:17" ht="13.5" customHeight="1">
      <c r="C50" s="16"/>
      <c r="D50" s="16"/>
      <c r="E50" s="16"/>
      <c r="F50" s="16"/>
      <c r="G50" s="16"/>
      <c r="H50" s="5"/>
      <c r="I50" s="16"/>
      <c r="J50" s="16"/>
      <c r="K50" s="7"/>
      <c r="L50" s="7"/>
      <c r="M50" s="16"/>
      <c r="N50" s="16"/>
      <c r="O50" s="16"/>
      <c r="P50" s="16"/>
      <c r="Q50" s="9"/>
    </row>
    <row r="51" spans="3:17" ht="13.5" customHeight="1">
      <c r="C51" s="16"/>
      <c r="D51" s="16"/>
      <c r="E51" s="16"/>
      <c r="F51" s="14"/>
      <c r="G51" s="14"/>
      <c r="H51" s="5"/>
      <c r="I51" s="4"/>
      <c r="J51" s="4"/>
      <c r="K51" s="7"/>
      <c r="L51" s="7"/>
      <c r="M51" s="4"/>
      <c r="N51" s="16"/>
      <c r="O51" s="4"/>
      <c r="P51" s="4"/>
      <c r="Q51" s="9"/>
    </row>
    <row r="52" spans="3:17" ht="13.5" customHeight="1">
      <c r="C52" s="14"/>
      <c r="D52" s="14"/>
      <c r="E52" s="14"/>
      <c r="F52" s="14"/>
      <c r="G52" s="14"/>
      <c r="H52" s="94"/>
      <c r="I52" s="14"/>
      <c r="J52" s="14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4"/>
      <c r="G53" s="4"/>
      <c r="H53" s="5"/>
      <c r="I53" s="4"/>
      <c r="J53" s="4"/>
      <c r="K53" s="7"/>
      <c r="L53" s="7"/>
      <c r="M53" s="16"/>
      <c r="N53" s="16"/>
      <c r="O53" s="4"/>
      <c r="P53" s="4"/>
      <c r="Q53" s="9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247">
    <mergeCell ref="AJ37:AL38"/>
    <mergeCell ref="AS37:AU37"/>
    <mergeCell ref="AM38:AO38"/>
    <mergeCell ref="AS38:AU38"/>
    <mergeCell ref="AA37:AC38"/>
    <mergeCell ref="AP37:AR37"/>
    <mergeCell ref="AD33:AF34"/>
    <mergeCell ref="A28:H30"/>
    <mergeCell ref="A22:E22"/>
    <mergeCell ref="AG29:AL29"/>
    <mergeCell ref="AA30:AC30"/>
    <mergeCell ref="AD30:AF30"/>
    <mergeCell ref="AG30:AI30"/>
    <mergeCell ref="AJ31:AL32"/>
    <mergeCell ref="A37:H38"/>
    <mergeCell ref="A10:H10"/>
    <mergeCell ref="I10:K10"/>
    <mergeCell ref="L10:N10"/>
    <mergeCell ref="I37:K38"/>
    <mergeCell ref="L37:N38"/>
    <mergeCell ref="L20:Q20"/>
    <mergeCell ref="L21:Q21"/>
    <mergeCell ref="A35:H36"/>
    <mergeCell ref="AG35:AI36"/>
    <mergeCell ref="AJ35:AL36"/>
    <mergeCell ref="AM35:AO35"/>
    <mergeCell ref="AM36:AO36"/>
    <mergeCell ref="AS36:AU36"/>
    <mergeCell ref="AJ30:AL30"/>
    <mergeCell ref="A39:H40"/>
    <mergeCell ref="AN17:AU17"/>
    <mergeCell ref="AN27:AU27"/>
    <mergeCell ref="AS32:AU32"/>
    <mergeCell ref="AM34:AO34"/>
    <mergeCell ref="AP34:AR34"/>
    <mergeCell ref="AS34:AU34"/>
    <mergeCell ref="AP30:AR30"/>
    <mergeCell ref="AS35:AU35"/>
    <mergeCell ref="X39:Z40"/>
    <mergeCell ref="AA39:AC40"/>
    <mergeCell ref="AA33:AC34"/>
    <mergeCell ref="X33:Z34"/>
    <mergeCell ref="U33:W34"/>
    <mergeCell ref="X35:Z36"/>
    <mergeCell ref="AA35:AC36"/>
    <mergeCell ref="U37:W38"/>
    <mergeCell ref="X37:Z38"/>
    <mergeCell ref="R39:T40"/>
    <mergeCell ref="O39:Q40"/>
    <mergeCell ref="L39:N40"/>
    <mergeCell ref="L35:N36"/>
    <mergeCell ref="O35:Q36"/>
    <mergeCell ref="R35:T36"/>
    <mergeCell ref="O37:Q38"/>
    <mergeCell ref="R37:T38"/>
    <mergeCell ref="AS33:AU33"/>
    <mergeCell ref="U39:W40"/>
    <mergeCell ref="AD31:AF32"/>
    <mergeCell ref="AA31:AC32"/>
    <mergeCell ref="AP35:AR35"/>
    <mergeCell ref="AS31:AU31"/>
    <mergeCell ref="AP31:AR31"/>
    <mergeCell ref="AM32:AO32"/>
    <mergeCell ref="AP32:AR32"/>
    <mergeCell ref="U35:W36"/>
    <mergeCell ref="I39:K40"/>
    <mergeCell ref="AP33:AR33"/>
    <mergeCell ref="AP36:AR36"/>
    <mergeCell ref="AS40:AU40"/>
    <mergeCell ref="AM39:AO39"/>
    <mergeCell ref="AP39:AR39"/>
    <mergeCell ref="AS39:AU39"/>
    <mergeCell ref="AM40:AO40"/>
    <mergeCell ref="AP40:AR40"/>
    <mergeCell ref="AP38:AR38"/>
    <mergeCell ref="AG39:AI40"/>
    <mergeCell ref="AD39:AF40"/>
    <mergeCell ref="AM33:AO33"/>
    <mergeCell ref="AG33:AI34"/>
    <mergeCell ref="AG37:AI38"/>
    <mergeCell ref="AJ39:AL40"/>
    <mergeCell ref="AJ33:AL34"/>
    <mergeCell ref="AM37:AO37"/>
    <mergeCell ref="AD37:AF38"/>
    <mergeCell ref="AD35:AF36"/>
    <mergeCell ref="I4:T5"/>
    <mergeCell ref="A11:H11"/>
    <mergeCell ref="R6:T6"/>
    <mergeCell ref="O11:Q11"/>
    <mergeCell ref="L19:Q19"/>
    <mergeCell ref="L22:Q22"/>
    <mergeCell ref="A7:H7"/>
    <mergeCell ref="A8:H8"/>
    <mergeCell ref="O33:Q34"/>
    <mergeCell ref="U30:W30"/>
    <mergeCell ref="X30:Z30"/>
    <mergeCell ref="R33:T34"/>
    <mergeCell ref="R31:T32"/>
    <mergeCell ref="A31:H32"/>
    <mergeCell ref="O31:Q32"/>
    <mergeCell ref="X31:Z32"/>
    <mergeCell ref="U31:W32"/>
    <mergeCell ref="AJ22:AO22"/>
    <mergeCell ref="X23:AC23"/>
    <mergeCell ref="U29:Z29"/>
    <mergeCell ref="AG31:AI32"/>
    <mergeCell ref="AM30:AO30"/>
    <mergeCell ref="AM28:AU29"/>
    <mergeCell ref="AP23:AU23"/>
    <mergeCell ref="AM31:AO31"/>
    <mergeCell ref="AS30:AU30"/>
    <mergeCell ref="AD22:AI22"/>
    <mergeCell ref="L29:T29"/>
    <mergeCell ref="L23:Q23"/>
    <mergeCell ref="O30:Q30"/>
    <mergeCell ref="R23:W23"/>
    <mergeCell ref="R30:T30"/>
    <mergeCell ref="L28:AL28"/>
    <mergeCell ref="AA29:AF29"/>
    <mergeCell ref="X10:Z10"/>
    <mergeCell ref="A4:H6"/>
    <mergeCell ref="R19:W19"/>
    <mergeCell ref="R22:W22"/>
    <mergeCell ref="X22:AC22"/>
    <mergeCell ref="O10:Q10"/>
    <mergeCell ref="R9:T9"/>
    <mergeCell ref="R7:T7"/>
    <mergeCell ref="R8:T8"/>
    <mergeCell ref="U8:W8"/>
    <mergeCell ref="AP21:AU21"/>
    <mergeCell ref="AP22:AU22"/>
    <mergeCell ref="A20:E20"/>
    <mergeCell ref="A1:AU1"/>
    <mergeCell ref="A15:AU15"/>
    <mergeCell ref="AP20:AU20"/>
    <mergeCell ref="I6:K6"/>
    <mergeCell ref="L6:N6"/>
    <mergeCell ref="AN3:AU3"/>
    <mergeCell ref="AA6:AC6"/>
    <mergeCell ref="AD6:AF6"/>
    <mergeCell ref="AG6:AI6"/>
    <mergeCell ref="AM5:AU5"/>
    <mergeCell ref="U4:AC5"/>
    <mergeCell ref="AD5:AL5"/>
    <mergeCell ref="X6:Z6"/>
    <mergeCell ref="AD4:AU4"/>
    <mergeCell ref="AS6:AU6"/>
    <mergeCell ref="AJ6:AL6"/>
    <mergeCell ref="AG11:AI11"/>
    <mergeCell ref="AP19:AU19"/>
    <mergeCell ref="X11:Z11"/>
    <mergeCell ref="AA11:AC11"/>
    <mergeCell ref="AP11:AR11"/>
    <mergeCell ref="AD11:AF11"/>
    <mergeCell ref="X19:AC19"/>
    <mergeCell ref="AS11:AU11"/>
    <mergeCell ref="AJ11:AL11"/>
    <mergeCell ref="AM11:AO11"/>
    <mergeCell ref="AP18:AU18"/>
    <mergeCell ref="AM6:AO6"/>
    <mergeCell ref="U7:W7"/>
    <mergeCell ref="U9:W9"/>
    <mergeCell ref="AS10:AU10"/>
    <mergeCell ref="AS9:AU9"/>
    <mergeCell ref="X9:Z9"/>
    <mergeCell ref="AA9:AC9"/>
    <mergeCell ref="AJ9:AL9"/>
    <mergeCell ref="AP6:AR6"/>
    <mergeCell ref="AS8:AU8"/>
    <mergeCell ref="X8:Z8"/>
    <mergeCell ref="AJ8:AL8"/>
    <mergeCell ref="AM7:AO7"/>
    <mergeCell ref="AG7:AI7"/>
    <mergeCell ref="AG8:AI8"/>
    <mergeCell ref="AM8:AO8"/>
    <mergeCell ref="AP8:AR8"/>
    <mergeCell ref="AD8:AF8"/>
    <mergeCell ref="AA8:AC8"/>
    <mergeCell ref="I7:K7"/>
    <mergeCell ref="I8:K8"/>
    <mergeCell ref="O6:Q6"/>
    <mergeCell ref="L7:N7"/>
    <mergeCell ref="L8:N8"/>
    <mergeCell ref="L9:N9"/>
    <mergeCell ref="O9:Q9"/>
    <mergeCell ref="O7:Q7"/>
    <mergeCell ref="O8:Q8"/>
    <mergeCell ref="AP9:AR9"/>
    <mergeCell ref="AD9:AF9"/>
    <mergeCell ref="AG9:AI9"/>
    <mergeCell ref="AD10:AF10"/>
    <mergeCell ref="AG10:AI10"/>
    <mergeCell ref="A9:H9"/>
    <mergeCell ref="I9:K9"/>
    <mergeCell ref="AM9:AO9"/>
    <mergeCell ref="AJ10:AL10"/>
    <mergeCell ref="AM10:AO10"/>
    <mergeCell ref="U6:W6"/>
    <mergeCell ref="R18:W18"/>
    <mergeCell ref="AA10:AC10"/>
    <mergeCell ref="U10:W10"/>
    <mergeCell ref="R11:T11"/>
    <mergeCell ref="U11:W11"/>
    <mergeCell ref="R10:T10"/>
    <mergeCell ref="X7:Z7"/>
    <mergeCell ref="AA7:AC7"/>
    <mergeCell ref="X18:AC18"/>
    <mergeCell ref="A18:E18"/>
    <mergeCell ref="F18:K18"/>
    <mergeCell ref="L18:Q18"/>
    <mergeCell ref="I11:K11"/>
    <mergeCell ref="L11:N11"/>
    <mergeCell ref="AS7:AU7"/>
    <mergeCell ref="AJ7:AL7"/>
    <mergeCell ref="AD7:AF7"/>
    <mergeCell ref="AP10:AR10"/>
    <mergeCell ref="AP7:AR7"/>
    <mergeCell ref="I35:K36"/>
    <mergeCell ref="A19:E19"/>
    <mergeCell ref="A23:E23"/>
    <mergeCell ref="A33:H34"/>
    <mergeCell ref="F19:K19"/>
    <mergeCell ref="F20:K20"/>
    <mergeCell ref="F23:K23"/>
    <mergeCell ref="A21:E21"/>
    <mergeCell ref="F21:K21"/>
    <mergeCell ref="F22:K22"/>
    <mergeCell ref="X20:AC20"/>
    <mergeCell ref="R20:W20"/>
    <mergeCell ref="R21:W21"/>
    <mergeCell ref="X21:AC21"/>
    <mergeCell ref="I33:K34"/>
    <mergeCell ref="L30:N30"/>
    <mergeCell ref="L31:N32"/>
    <mergeCell ref="I31:K32"/>
    <mergeCell ref="L33:N34"/>
    <mergeCell ref="I28:K30"/>
    <mergeCell ref="AJ20:AO20"/>
    <mergeCell ref="AJ23:AO23"/>
    <mergeCell ref="AD18:AI18"/>
    <mergeCell ref="AJ18:AO18"/>
    <mergeCell ref="AJ19:AO19"/>
    <mergeCell ref="AD19:AI19"/>
    <mergeCell ref="AD20:AI20"/>
    <mergeCell ref="AD23:AI23"/>
    <mergeCell ref="AJ21:AO21"/>
    <mergeCell ref="AD21:AI21"/>
  </mergeCells>
  <printOptions/>
  <pageMargins left="0.7874015748031497" right="0.3937007874015748" top="0.7874015748031497" bottom="0.1968503937007874" header="0.3937007874015748" footer="0.1968503937007874"/>
  <pageSetup firstPageNumber="174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2011-03-22T00:59:02Z</cp:lastPrinted>
  <dcterms:created xsi:type="dcterms:W3CDTF">2011-02-24T06:59:12Z</dcterms:created>
  <dcterms:modified xsi:type="dcterms:W3CDTF">2014-04-04T09:05:02Z</dcterms:modified>
  <cp:category/>
  <cp:version/>
  <cp:contentType/>
  <cp:contentStatus/>
</cp:coreProperties>
</file>