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228" activeTab="0"/>
  </bookViews>
  <sheets>
    <sheet name="平成30年1月" sheetId="1" r:id="rId1"/>
  </sheets>
  <definedNames>
    <definedName name="_xlnm.Print_Area" localSheetId="0">'平成30年1月'!$A$1:$L$56</definedName>
  </definedNames>
  <calcPr fullCalcOnLoad="1"/>
</workbook>
</file>

<file path=xl/sharedStrings.xml><?xml version="1.0" encoding="utf-8"?>
<sst xmlns="http://schemas.openxmlformats.org/spreadsheetml/2006/main" count="61" uniqueCount="40">
  <si>
    <t>NO.769</t>
  </si>
  <si>
    <t>年齢（各歳）別及び男女別人口（住民基本台帳）</t>
  </si>
  <si>
    <t xml:space="preserve"> (平成30年1月1日現在）</t>
  </si>
  <si>
    <t>年齢</t>
  </si>
  <si>
    <t>男女計</t>
  </si>
  <si>
    <t>男</t>
  </si>
  <si>
    <t>女</t>
  </si>
  <si>
    <t>総数</t>
  </si>
  <si>
    <t>０～４歳計</t>
  </si>
  <si>
    <t>３５～３９歳計</t>
  </si>
  <si>
    <t>７０～７４歳計</t>
  </si>
  <si>
    <t>５～９歳計</t>
  </si>
  <si>
    <t>４０～４４歳計</t>
  </si>
  <si>
    <t>７５～７９歳計</t>
  </si>
  <si>
    <t>１０～１４歳計</t>
  </si>
  <si>
    <t>４５～４９歳計</t>
  </si>
  <si>
    <t>８０～８４歳計</t>
  </si>
  <si>
    <t>１５～１９歳計</t>
  </si>
  <si>
    <t>５０～５４歳計</t>
  </si>
  <si>
    <t>８５～８９歳計</t>
  </si>
  <si>
    <t>２０～２４歳計</t>
  </si>
  <si>
    <t>５５～５９歳計</t>
  </si>
  <si>
    <t>９０～９４歳計</t>
  </si>
  <si>
    <t>２５～２９歳計</t>
  </si>
  <si>
    <t>６０～６４歳計</t>
  </si>
  <si>
    <t>９５～９９歳計</t>
  </si>
  <si>
    <t>104～</t>
  </si>
  <si>
    <t>３０～３４歳計</t>
  </si>
  <si>
    <t>６５～６９歳計</t>
  </si>
  <si>
    <t>100歳以上計</t>
  </si>
  <si>
    <t>　年　齢　３　区　分　別　人　口　と　構　成　比　</t>
  </si>
  <si>
    <t>区分</t>
  </si>
  <si>
    <t>年少人口　　（０～１４歳）</t>
  </si>
  <si>
    <t>生産年齢人口（１５～６４歳）</t>
  </si>
  <si>
    <t>老年人口　 (６５歳以上）</t>
  </si>
  <si>
    <t>構成比</t>
  </si>
  <si>
    <t>注） ・ 表の数値は、日本人と外国人住民の合計。</t>
  </si>
  <si>
    <t xml:space="preserve">  　 ・ 構成比については、小数点第二位で四捨五入をしているため、合計が100％にならない場合がある。</t>
  </si>
  <si>
    <t xml:space="preserve"> 文京区区民部区民課調査統計係   　電話（０３）５８０３－１１７２</t>
  </si>
  <si>
    <t>http://www.city.bunkyo.lg.jp/kusejoho/toke/zinko.html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</si>
</sst>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u val="single"/>
      <sz val="5.5"/>
      <color indexed="12"/>
      <name val="ＭＳ Ｐゴシック"/>
      <family val="3"/>
    </font>
    <font>
      <sz val="20"/>
      <color indexed="12"/>
      <name val="ＭＳ Ｐゴシック"/>
      <family val="3"/>
    </font>
    <font>
      <sz val="18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>
        <color indexed="23"/>
      </top>
      <bottom style="hair"/>
    </border>
    <border>
      <left style="thin"/>
      <right style="hair"/>
      <top style="double">
        <color indexed="23"/>
      </top>
      <bottom style="hair"/>
    </border>
    <border>
      <left style="hair"/>
      <right style="hair"/>
      <top style="double">
        <color indexed="23"/>
      </top>
      <bottom style="hair"/>
    </border>
    <border>
      <left>
        <color indexed="63"/>
      </left>
      <right style="thin"/>
      <top style="double">
        <color indexed="23"/>
      </top>
      <bottom style="hair"/>
    </border>
    <border>
      <left style="thin"/>
      <right>
        <color indexed="63"/>
      </right>
      <top style="double">
        <color indexed="23"/>
      </top>
      <bottom style="hair"/>
    </border>
    <border>
      <left style="thin"/>
      <right style="thin"/>
      <top>
        <color indexed="63"/>
      </top>
      <bottom style="double">
        <color indexed="23"/>
      </bottom>
    </border>
    <border>
      <left style="thin"/>
      <right style="hair"/>
      <top>
        <color indexed="63"/>
      </top>
      <bottom style="double">
        <color indexed="23"/>
      </bottom>
    </border>
    <border>
      <left style="hair"/>
      <right style="hair"/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 style="thin"/>
      <right>
        <color indexed="63"/>
      </right>
      <top>
        <color indexed="63"/>
      </top>
      <bottom style="double">
        <color indexed="2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>
        <color indexed="23"/>
      </bottom>
    </border>
    <border>
      <left style="thin"/>
      <right style="hair"/>
      <top style="hair"/>
      <bottom style="double">
        <color indexed="23"/>
      </bottom>
    </border>
    <border>
      <left style="hair"/>
      <right style="hair"/>
      <top style="hair"/>
      <bottom style="double">
        <color indexed="23"/>
      </bottom>
    </border>
    <border>
      <left>
        <color indexed="63"/>
      </left>
      <right style="thin"/>
      <top style="hair"/>
      <bottom style="double">
        <color indexed="23"/>
      </bottom>
    </border>
    <border>
      <left style="thin"/>
      <right>
        <color indexed="63"/>
      </right>
      <top style="hair"/>
      <bottom style="double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/>
    </xf>
    <xf numFmtId="0" fontId="6" fillId="34" borderId="17" xfId="0" applyFont="1" applyFill="1" applyBorder="1" applyAlignment="1" applyProtection="1">
      <alignment horizontal="distributed" vertical="center"/>
      <protection locked="0"/>
    </xf>
    <xf numFmtId="38" fontId="5" fillId="34" borderId="18" xfId="49" applyFont="1" applyFill="1" applyBorder="1" applyAlignment="1">
      <alignment vertical="center"/>
    </xf>
    <xf numFmtId="38" fontId="5" fillId="34" borderId="19" xfId="49" applyFont="1" applyFill="1" applyBorder="1" applyAlignment="1">
      <alignment vertical="center"/>
    </xf>
    <xf numFmtId="38" fontId="5" fillId="34" borderId="20" xfId="49" applyFont="1" applyFill="1" applyBorder="1" applyAlignment="1">
      <alignment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38" fontId="7" fillId="0" borderId="22" xfId="49" applyFont="1" applyBorder="1" applyAlignment="1" applyProtection="1">
      <alignment vertical="center"/>
      <protection locked="0"/>
    </xf>
    <xf numFmtId="38" fontId="7" fillId="0" borderId="23" xfId="49" applyFont="1" applyBorder="1" applyAlignment="1" applyProtection="1">
      <alignment vertical="center"/>
      <protection locked="0"/>
    </xf>
    <xf numFmtId="38" fontId="7" fillId="0" borderId="24" xfId="49" applyFont="1" applyBorder="1" applyAlignment="1" applyProtection="1">
      <alignment vertical="center"/>
      <protection locked="0"/>
    </xf>
    <xf numFmtId="38" fontId="3" fillId="0" borderId="25" xfId="49" applyFont="1" applyBorder="1" applyAlignment="1" applyProtection="1">
      <alignment horizontal="center" vertical="center"/>
      <protection locked="0"/>
    </xf>
    <xf numFmtId="38" fontId="7" fillId="0" borderId="25" xfId="49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38" fontId="7" fillId="0" borderId="27" xfId="49" applyFont="1" applyBorder="1" applyAlignment="1" applyProtection="1">
      <alignment vertical="center"/>
      <protection locked="0"/>
    </xf>
    <xf numFmtId="38" fontId="7" fillId="0" borderId="28" xfId="49" applyFont="1" applyBorder="1" applyAlignment="1" applyProtection="1">
      <alignment vertical="center"/>
      <protection locked="0"/>
    </xf>
    <xf numFmtId="38" fontId="7" fillId="0" borderId="29" xfId="49" applyFont="1" applyBorder="1" applyAlignment="1" applyProtection="1">
      <alignment vertical="center"/>
      <protection locked="0"/>
    </xf>
    <xf numFmtId="38" fontId="3" fillId="0" borderId="30" xfId="49" applyFont="1" applyBorder="1" applyAlignment="1" applyProtection="1">
      <alignment horizontal="center" vertical="center"/>
      <protection locked="0"/>
    </xf>
    <xf numFmtId="38" fontId="7" fillId="0" borderId="30" xfId="49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38" fontId="7" fillId="0" borderId="32" xfId="49" applyFont="1" applyBorder="1" applyAlignment="1" applyProtection="1">
      <alignment vertical="center"/>
      <protection locked="0"/>
    </xf>
    <xf numFmtId="38" fontId="7" fillId="0" borderId="33" xfId="49" applyFont="1" applyBorder="1" applyAlignment="1" applyProtection="1">
      <alignment vertical="center"/>
      <protection locked="0"/>
    </xf>
    <xf numFmtId="38" fontId="7" fillId="0" borderId="34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horizontal="center" vertical="center"/>
      <protection locked="0"/>
    </xf>
    <xf numFmtId="38" fontId="7" fillId="0" borderId="35" xfId="49" applyFont="1" applyBorder="1" applyAlignment="1" applyProtection="1">
      <alignment vertical="center"/>
      <protection locked="0"/>
    </xf>
    <xf numFmtId="0" fontId="8" fillId="34" borderId="31" xfId="0" applyFont="1" applyFill="1" applyBorder="1" applyAlignment="1" applyProtection="1">
      <alignment horizontal="distributed" vertical="center"/>
      <protection locked="0"/>
    </xf>
    <xf numFmtId="38" fontId="3" fillId="34" borderId="32" xfId="49" applyFont="1" applyFill="1" applyBorder="1" applyAlignment="1" applyProtection="1">
      <alignment vertical="center"/>
      <protection locked="0"/>
    </xf>
    <xf numFmtId="38" fontId="3" fillId="34" borderId="33" xfId="49" applyFont="1" applyFill="1" applyBorder="1" applyAlignment="1" applyProtection="1">
      <alignment vertical="center"/>
      <protection locked="0"/>
    </xf>
    <xf numFmtId="38" fontId="3" fillId="34" borderId="34" xfId="49" applyFont="1" applyFill="1" applyBorder="1" applyAlignment="1" applyProtection="1">
      <alignment vertical="center"/>
      <protection locked="0"/>
    </xf>
    <xf numFmtId="38" fontId="8" fillId="34" borderId="35" xfId="49" applyFont="1" applyFill="1" applyBorder="1" applyAlignment="1" applyProtection="1">
      <alignment horizontal="distributed" vertical="center"/>
      <protection locked="0"/>
    </xf>
    <xf numFmtId="38" fontId="3" fillId="34" borderId="35" xfId="49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38" fontId="7" fillId="0" borderId="37" xfId="49" applyFont="1" applyBorder="1" applyAlignment="1" applyProtection="1">
      <alignment vertical="center"/>
      <protection locked="0"/>
    </xf>
    <xf numFmtId="38" fontId="7" fillId="0" borderId="38" xfId="49" applyFont="1" applyBorder="1" applyAlignment="1" applyProtection="1">
      <alignment vertical="center"/>
      <protection locked="0"/>
    </xf>
    <xf numFmtId="38" fontId="7" fillId="0" borderId="39" xfId="49" applyFont="1" applyBorder="1" applyAlignment="1" applyProtection="1">
      <alignment vertical="center"/>
      <protection locked="0"/>
    </xf>
    <xf numFmtId="38" fontId="3" fillId="0" borderId="40" xfId="49" applyFont="1" applyBorder="1" applyAlignment="1" applyProtection="1">
      <alignment horizontal="center" vertical="center"/>
      <protection locked="0"/>
    </xf>
    <xf numFmtId="38" fontId="7" fillId="0" borderId="40" xfId="49" applyFont="1" applyBorder="1" applyAlignment="1" applyProtection="1">
      <alignment vertical="center"/>
      <protection locked="0"/>
    </xf>
    <xf numFmtId="0" fontId="8" fillId="34" borderId="41" xfId="0" applyFont="1" applyFill="1" applyBorder="1" applyAlignment="1" applyProtection="1">
      <alignment horizontal="distributed" vertical="center"/>
      <protection locked="0"/>
    </xf>
    <xf numFmtId="38" fontId="3" fillId="34" borderId="42" xfId="49" applyFont="1" applyFill="1" applyBorder="1" applyAlignment="1" applyProtection="1">
      <alignment vertical="center"/>
      <protection locked="0"/>
    </xf>
    <xf numFmtId="38" fontId="3" fillId="34" borderId="43" xfId="49" applyFont="1" applyFill="1" applyBorder="1" applyAlignment="1" applyProtection="1">
      <alignment vertical="center"/>
      <protection locked="0"/>
    </xf>
    <xf numFmtId="38" fontId="3" fillId="34" borderId="44" xfId="49" applyFont="1" applyFill="1" applyBorder="1" applyAlignment="1" applyProtection="1">
      <alignment vertical="center"/>
      <protection locked="0"/>
    </xf>
    <xf numFmtId="38" fontId="8" fillId="34" borderId="45" xfId="49" applyFont="1" applyFill="1" applyBorder="1" applyAlignment="1" applyProtection="1">
      <alignment horizontal="distributed" vertical="center"/>
      <protection locked="0"/>
    </xf>
    <xf numFmtId="38" fontId="3" fillId="34" borderId="45" xfId="49" applyFont="1" applyFill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38" fontId="7" fillId="0" borderId="47" xfId="49" applyFont="1" applyBorder="1" applyAlignment="1" applyProtection="1">
      <alignment vertical="center"/>
      <protection locked="0"/>
    </xf>
    <xf numFmtId="38" fontId="7" fillId="0" borderId="48" xfId="49" applyFont="1" applyBorder="1" applyAlignment="1" applyProtection="1">
      <alignment vertical="center"/>
      <protection locked="0"/>
    </xf>
    <xf numFmtId="38" fontId="7" fillId="0" borderId="49" xfId="49" applyFont="1" applyBorder="1" applyAlignment="1" applyProtection="1">
      <alignment vertical="center"/>
      <protection locked="0"/>
    </xf>
    <xf numFmtId="38" fontId="3" fillId="0" borderId="50" xfId="49" applyFont="1" applyBorder="1" applyAlignment="1" applyProtection="1">
      <alignment horizontal="center" vertical="center"/>
      <protection locked="0"/>
    </xf>
    <xf numFmtId="38" fontId="7" fillId="0" borderId="50" xfId="49" applyFont="1" applyBorder="1" applyAlignment="1" applyProtection="1">
      <alignment vertical="center"/>
      <protection locked="0"/>
    </xf>
    <xf numFmtId="0" fontId="8" fillId="34" borderId="51" xfId="0" applyFont="1" applyFill="1" applyBorder="1" applyAlignment="1" applyProtection="1">
      <alignment horizontal="distributed" vertical="center"/>
      <protection locked="0"/>
    </xf>
    <xf numFmtId="38" fontId="3" fillId="34" borderId="52" xfId="49" applyFont="1" applyFill="1" applyBorder="1" applyAlignment="1" applyProtection="1">
      <alignment vertical="center"/>
      <protection locked="0"/>
    </xf>
    <xf numFmtId="38" fontId="3" fillId="34" borderId="53" xfId="49" applyFont="1" applyFill="1" applyBorder="1" applyAlignment="1" applyProtection="1">
      <alignment vertical="center"/>
      <protection locked="0"/>
    </xf>
    <xf numFmtId="38" fontId="3" fillId="34" borderId="54" xfId="49" applyFont="1" applyFill="1" applyBorder="1" applyAlignment="1" applyProtection="1">
      <alignment vertical="center"/>
      <protection locked="0"/>
    </xf>
    <xf numFmtId="38" fontId="8" fillId="34" borderId="55" xfId="49" applyFont="1" applyFill="1" applyBorder="1" applyAlignment="1" applyProtection="1">
      <alignment horizontal="distributed" vertical="center"/>
      <protection locked="0"/>
    </xf>
    <xf numFmtId="38" fontId="3" fillId="34" borderId="55" xfId="49" applyFont="1" applyFill="1" applyBorder="1" applyAlignment="1" applyProtection="1">
      <alignment vertical="center"/>
      <protection locked="0"/>
    </xf>
    <xf numFmtId="38" fontId="7" fillId="0" borderId="30" xfId="49" applyFont="1" applyFill="1" applyBorder="1" applyAlignment="1" applyProtection="1">
      <alignment vertical="center"/>
      <protection locked="0"/>
    </xf>
    <xf numFmtId="38" fontId="7" fillId="0" borderId="28" xfId="49" applyFont="1" applyFill="1" applyBorder="1" applyAlignment="1" applyProtection="1">
      <alignment vertical="center"/>
      <protection locked="0"/>
    </xf>
    <xf numFmtId="38" fontId="7" fillId="0" borderId="29" xfId="49" applyFont="1" applyFill="1" applyBorder="1" applyAlignment="1" applyProtection="1">
      <alignment vertical="center"/>
      <protection locked="0"/>
    </xf>
    <xf numFmtId="0" fontId="8" fillId="34" borderId="56" xfId="0" applyFont="1" applyFill="1" applyBorder="1" applyAlignment="1" applyProtection="1">
      <alignment horizontal="distributed" vertical="center"/>
      <protection locked="0"/>
    </xf>
    <xf numFmtId="38" fontId="3" fillId="34" borderId="57" xfId="49" applyFont="1" applyFill="1" applyBorder="1" applyAlignment="1" applyProtection="1">
      <alignment vertical="center"/>
      <protection locked="0"/>
    </xf>
    <xf numFmtId="38" fontId="3" fillId="34" borderId="58" xfId="49" applyFont="1" applyFill="1" applyBorder="1" applyAlignment="1" applyProtection="1">
      <alignment vertical="center"/>
      <protection locked="0"/>
    </xf>
    <xf numFmtId="38" fontId="3" fillId="34" borderId="59" xfId="49" applyFont="1" applyFill="1" applyBorder="1" applyAlignment="1" applyProtection="1">
      <alignment vertical="center"/>
      <protection locked="0"/>
    </xf>
    <xf numFmtId="38" fontId="8" fillId="34" borderId="60" xfId="49" applyFont="1" applyFill="1" applyBorder="1" applyAlignment="1" applyProtection="1">
      <alignment horizontal="distributed" vertical="center"/>
      <protection locked="0"/>
    </xf>
    <xf numFmtId="38" fontId="3" fillId="34" borderId="60" xfId="49" applyFont="1" applyFill="1" applyBorder="1" applyAlignment="1" applyProtection="1">
      <alignment vertical="center"/>
      <protection locked="0"/>
    </xf>
    <xf numFmtId="0" fontId="8" fillId="34" borderId="60" xfId="0" applyFont="1" applyFill="1" applyBorder="1" applyAlignment="1" applyProtection="1">
      <alignment horizontal="distributed" vertical="center"/>
      <protection locked="0"/>
    </xf>
    <xf numFmtId="38" fontId="3" fillId="34" borderId="60" xfId="49" applyFont="1" applyFill="1" applyBorder="1" applyAlignment="1" applyProtection="1">
      <alignment vertical="center"/>
      <protection/>
    </xf>
    <xf numFmtId="38" fontId="3" fillId="34" borderId="58" xfId="49" applyFont="1" applyFill="1" applyBorder="1" applyAlignment="1" applyProtection="1">
      <alignment vertical="center"/>
      <protection/>
    </xf>
    <xf numFmtId="38" fontId="3" fillId="34" borderId="59" xfId="49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Border="1" applyAlignment="1" applyProtection="1">
      <alignment horizontal="distributed" vertical="center" wrapText="1"/>
      <protection locked="0"/>
    </xf>
    <xf numFmtId="38" fontId="7" fillId="0" borderId="25" xfId="0" applyNumberFormat="1" applyFont="1" applyBorder="1" applyAlignment="1">
      <alignment vertical="center"/>
    </xf>
    <xf numFmtId="38" fontId="7" fillId="0" borderId="23" xfId="0" applyNumberFormat="1" applyFont="1" applyBorder="1" applyAlignment="1">
      <alignment vertical="center"/>
    </xf>
    <xf numFmtId="38" fontId="7" fillId="0" borderId="61" xfId="0" applyNumberFormat="1" applyFont="1" applyBorder="1" applyAlignment="1">
      <alignment vertical="center"/>
    </xf>
    <xf numFmtId="0" fontId="8" fillId="0" borderId="21" xfId="0" applyFont="1" applyBorder="1" applyAlignment="1" applyProtection="1">
      <alignment horizontal="distributed" vertical="center" wrapText="1"/>
      <protection locked="0"/>
    </xf>
    <xf numFmtId="38" fontId="7" fillId="0" borderId="24" xfId="0" applyNumberFormat="1" applyFont="1" applyBorder="1" applyAlignment="1">
      <alignment vertical="center"/>
    </xf>
    <xf numFmtId="0" fontId="6" fillId="0" borderId="61" xfId="0" applyFont="1" applyBorder="1" applyAlignment="1" applyProtection="1">
      <alignment horizontal="distributed" vertical="center" wrapText="1"/>
      <protection locked="0"/>
    </xf>
    <xf numFmtId="38" fontId="7" fillId="0" borderId="25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0" fontId="6" fillId="0" borderId="62" xfId="0" applyFont="1" applyBorder="1" applyAlignment="1" applyProtection="1">
      <alignment horizontal="distributed" vertical="center"/>
      <protection locked="0"/>
    </xf>
    <xf numFmtId="178" fontId="7" fillId="0" borderId="62" xfId="42" applyNumberFormat="1" applyFont="1" applyBorder="1" applyAlignment="1">
      <alignment vertical="center"/>
    </xf>
    <xf numFmtId="178" fontId="7" fillId="0" borderId="63" xfId="42" applyNumberFormat="1" applyFont="1" applyBorder="1" applyAlignment="1">
      <alignment vertical="center"/>
    </xf>
    <xf numFmtId="178" fontId="7" fillId="0" borderId="64" xfId="42" applyNumberFormat="1" applyFont="1" applyBorder="1" applyAlignment="1">
      <alignment vertical="center"/>
    </xf>
    <xf numFmtId="0" fontId="6" fillId="0" borderId="65" xfId="0" applyFont="1" applyBorder="1" applyAlignment="1" applyProtection="1">
      <alignment horizontal="distributed" vertical="center"/>
      <protection locked="0"/>
    </xf>
    <xf numFmtId="178" fontId="7" fillId="0" borderId="66" xfId="42" applyNumberFormat="1" applyFont="1" applyBorder="1" applyAlignment="1">
      <alignment vertical="center"/>
    </xf>
    <xf numFmtId="0" fontId="6" fillId="0" borderId="64" xfId="0" applyFont="1" applyBorder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0" fillId="0" borderId="0" xfId="43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0" xfId="43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8" fontId="3" fillId="0" borderId="67" xfId="49" applyFont="1" applyBorder="1" applyAlignment="1" applyProtection="1">
      <alignment horizontal="center" vertical="center"/>
      <protection locked="0"/>
    </xf>
    <xf numFmtId="38" fontId="3" fillId="0" borderId="68" xfId="49" applyFont="1" applyBorder="1" applyAlignment="1" applyProtection="1">
      <alignment horizontal="center" vertical="center"/>
      <protection locked="0"/>
    </xf>
    <xf numFmtId="38" fontId="3" fillId="0" borderId="69" xfId="49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10</xdr:col>
      <xdr:colOff>28575</xdr:colOff>
      <xdr:row>1</xdr:row>
      <xdr:rowOff>295275</xdr:rowOff>
    </xdr:to>
    <xdr:sp>
      <xdr:nvSpPr>
        <xdr:cNvPr id="1" name="WordArt 5"/>
        <xdr:cNvSpPr>
          <a:spLocks/>
        </xdr:cNvSpPr>
      </xdr:nvSpPr>
      <xdr:spPr>
        <a:xfrm>
          <a:off x="676275" y="9525"/>
          <a:ext cx="5238750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500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文京区人口統計資料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bunkyo.lg.jp/kusejoho/toke/zink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115" zoomScaleNormal="50" zoomScaleSheetLayoutView="115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7.75390625" style="0" customWidth="1"/>
    <col min="3" max="3" width="7.50390625" style="0" customWidth="1"/>
    <col min="4" max="4" width="7.625" style="0" customWidth="1"/>
    <col min="5" max="5" width="8.50390625" style="0" customWidth="1"/>
    <col min="6" max="6" width="7.50390625" style="0" customWidth="1"/>
    <col min="7" max="8" width="7.125" style="0" customWidth="1"/>
    <col min="9" max="9" width="8.25390625" style="0" customWidth="1"/>
    <col min="10" max="10" width="7.50390625" style="0" customWidth="1"/>
    <col min="11" max="11" width="7.00390625" style="0" customWidth="1"/>
    <col min="12" max="12" width="7.125" style="0" customWidth="1"/>
    <col min="13" max="13" width="0.74609375" style="0" customWidth="1"/>
  </cols>
  <sheetData>
    <row r="1" spans="1:12" ht="24" customHeight="1">
      <c r="A1" s="1"/>
      <c r="B1" s="2"/>
      <c r="C1" s="3"/>
      <c r="D1" s="2"/>
      <c r="E1" s="2"/>
      <c r="F1" s="2"/>
      <c r="G1" s="2"/>
      <c r="H1" s="2"/>
      <c r="I1" s="2"/>
      <c r="J1" s="2"/>
      <c r="K1" s="1"/>
      <c r="L1" s="1"/>
    </row>
    <row r="2" spans="1:12" ht="24" customHeight="1">
      <c r="A2" s="1"/>
      <c r="B2" s="5"/>
      <c r="C2" s="5"/>
      <c r="D2" s="5"/>
      <c r="E2" s="5"/>
      <c r="F2" s="5"/>
      <c r="G2" s="5"/>
      <c r="H2" s="5"/>
      <c r="I2" s="5"/>
      <c r="J2" s="5"/>
      <c r="K2" s="6" t="s">
        <v>0</v>
      </c>
      <c r="L2" s="1"/>
    </row>
    <row r="3" spans="1:12" s="4" customFormat="1" ht="15.75" customHeight="1">
      <c r="A3" s="7"/>
      <c r="B3" s="7"/>
      <c r="C3" s="7"/>
      <c r="D3" s="8"/>
      <c r="E3" s="8" t="s">
        <v>1</v>
      </c>
      <c r="F3" s="7"/>
      <c r="G3" s="7"/>
      <c r="H3" s="7"/>
      <c r="I3" s="7"/>
      <c r="J3" s="7"/>
      <c r="K3" s="7"/>
      <c r="L3" s="7"/>
    </row>
    <row r="4" spans="1:12" ht="13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9"/>
      <c r="L4" s="10" t="s">
        <v>2</v>
      </c>
    </row>
    <row r="5" spans="1:12" s="16" customFormat="1" ht="15" customHeight="1">
      <c r="A5" s="11" t="s">
        <v>3</v>
      </c>
      <c r="B5" s="12" t="s">
        <v>4</v>
      </c>
      <c r="C5" s="13" t="s">
        <v>5</v>
      </c>
      <c r="D5" s="14" t="s">
        <v>6</v>
      </c>
      <c r="E5" s="11" t="s">
        <v>3</v>
      </c>
      <c r="F5" s="15" t="s">
        <v>4</v>
      </c>
      <c r="G5" s="13" t="s">
        <v>5</v>
      </c>
      <c r="H5" s="14" t="s">
        <v>6</v>
      </c>
      <c r="I5" s="11" t="s">
        <v>3</v>
      </c>
      <c r="J5" s="15" t="s">
        <v>4</v>
      </c>
      <c r="K5" s="13" t="s">
        <v>5</v>
      </c>
      <c r="L5" s="14" t="s">
        <v>6</v>
      </c>
    </row>
    <row r="6" spans="1:13" ht="15" customHeight="1">
      <c r="A6" s="17" t="s">
        <v>7</v>
      </c>
      <c r="B6" s="18">
        <f>C6+D6</f>
        <v>217419</v>
      </c>
      <c r="C6" s="19">
        <f>SUM(C7:C48,G7:G48,K7:K48)/2</f>
        <v>103433</v>
      </c>
      <c r="D6" s="20">
        <f>SUM(D7:D48,H7:H48,L7:L48)/2</f>
        <v>113986</v>
      </c>
      <c r="E6" s="112"/>
      <c r="F6" s="113"/>
      <c r="G6" s="113"/>
      <c r="H6" s="114"/>
      <c r="I6" s="112"/>
      <c r="J6" s="113"/>
      <c r="K6" s="113"/>
      <c r="L6" s="114"/>
      <c r="M6" s="4"/>
    </row>
    <row r="7" spans="1:13" ht="14.25" customHeight="1">
      <c r="A7" s="21">
        <v>0</v>
      </c>
      <c r="B7" s="22">
        <v>2002</v>
      </c>
      <c r="C7" s="23">
        <v>1062</v>
      </c>
      <c r="D7" s="24">
        <v>940</v>
      </c>
      <c r="E7" s="25">
        <v>35</v>
      </c>
      <c r="F7" s="26">
        <v>3596</v>
      </c>
      <c r="G7" s="23">
        <v>1752</v>
      </c>
      <c r="H7" s="24">
        <v>1844</v>
      </c>
      <c r="I7" s="25">
        <v>70</v>
      </c>
      <c r="J7" s="26">
        <v>2635</v>
      </c>
      <c r="K7" s="23">
        <v>1253</v>
      </c>
      <c r="L7" s="24">
        <v>1382</v>
      </c>
      <c r="M7" s="4"/>
    </row>
    <row r="8" spans="1:13" ht="14.25" customHeight="1">
      <c r="A8" s="27">
        <v>1</v>
      </c>
      <c r="B8" s="28">
        <v>2089</v>
      </c>
      <c r="C8" s="29">
        <v>1079</v>
      </c>
      <c r="D8" s="30">
        <v>1010</v>
      </c>
      <c r="E8" s="31">
        <v>36</v>
      </c>
      <c r="F8" s="32">
        <v>3548</v>
      </c>
      <c r="G8" s="29">
        <v>1732</v>
      </c>
      <c r="H8" s="30">
        <v>1816</v>
      </c>
      <c r="I8" s="31">
        <v>71</v>
      </c>
      <c r="J8" s="32">
        <v>1752</v>
      </c>
      <c r="K8" s="29">
        <v>787</v>
      </c>
      <c r="L8" s="30">
        <v>965</v>
      </c>
      <c r="M8" s="4"/>
    </row>
    <row r="9" spans="1:13" ht="14.25" customHeight="1">
      <c r="A9" s="27">
        <v>2</v>
      </c>
      <c r="B9" s="28">
        <v>1961</v>
      </c>
      <c r="C9" s="29">
        <v>1008</v>
      </c>
      <c r="D9" s="30">
        <v>953</v>
      </c>
      <c r="E9" s="31">
        <v>37</v>
      </c>
      <c r="F9" s="32">
        <v>3634</v>
      </c>
      <c r="G9" s="29">
        <v>1768</v>
      </c>
      <c r="H9" s="30">
        <v>1866</v>
      </c>
      <c r="I9" s="31">
        <v>72</v>
      </c>
      <c r="J9" s="32">
        <v>1512</v>
      </c>
      <c r="K9" s="29">
        <v>670</v>
      </c>
      <c r="L9" s="30">
        <v>842</v>
      </c>
      <c r="M9" s="4"/>
    </row>
    <row r="10" spans="1:13" ht="14.25" customHeight="1">
      <c r="A10" s="27">
        <v>3</v>
      </c>
      <c r="B10" s="28">
        <v>1947</v>
      </c>
      <c r="C10" s="29">
        <v>1017</v>
      </c>
      <c r="D10" s="30">
        <v>930</v>
      </c>
      <c r="E10" s="31">
        <v>38</v>
      </c>
      <c r="F10" s="32">
        <v>3804</v>
      </c>
      <c r="G10" s="29">
        <v>1861</v>
      </c>
      <c r="H10" s="30">
        <v>1943</v>
      </c>
      <c r="I10" s="31">
        <v>73</v>
      </c>
      <c r="J10" s="32">
        <v>1704</v>
      </c>
      <c r="K10" s="29">
        <v>790</v>
      </c>
      <c r="L10" s="30">
        <v>914</v>
      </c>
      <c r="M10" s="4"/>
    </row>
    <row r="11" spans="1:13" ht="14.25" customHeight="1">
      <c r="A11" s="33">
        <v>4</v>
      </c>
      <c r="B11" s="34">
        <v>1905</v>
      </c>
      <c r="C11" s="35">
        <v>938</v>
      </c>
      <c r="D11" s="36">
        <v>967</v>
      </c>
      <c r="E11" s="37">
        <v>39</v>
      </c>
      <c r="F11" s="38">
        <v>3778</v>
      </c>
      <c r="G11" s="35">
        <v>1778</v>
      </c>
      <c r="H11" s="36">
        <v>2000</v>
      </c>
      <c r="I11" s="37">
        <v>74</v>
      </c>
      <c r="J11" s="38">
        <v>1883</v>
      </c>
      <c r="K11" s="35">
        <v>836</v>
      </c>
      <c r="L11" s="36">
        <v>1047</v>
      </c>
      <c r="M11" s="4"/>
    </row>
    <row r="12" spans="1:13" ht="15" customHeight="1" thickBot="1">
      <c r="A12" s="39" t="s">
        <v>8</v>
      </c>
      <c r="B12" s="40">
        <v>9904</v>
      </c>
      <c r="C12" s="41">
        <v>5104</v>
      </c>
      <c r="D12" s="42">
        <v>4800</v>
      </c>
      <c r="E12" s="43" t="s">
        <v>9</v>
      </c>
      <c r="F12" s="44">
        <v>18360</v>
      </c>
      <c r="G12" s="41">
        <v>8891</v>
      </c>
      <c r="H12" s="42">
        <v>9469</v>
      </c>
      <c r="I12" s="43" t="s">
        <v>10</v>
      </c>
      <c r="J12" s="44">
        <v>9486</v>
      </c>
      <c r="K12" s="41">
        <v>4336</v>
      </c>
      <c r="L12" s="42">
        <v>5150</v>
      </c>
      <c r="M12" s="4"/>
    </row>
    <row r="13" spans="1:13" ht="14.25" customHeight="1" thickTop="1">
      <c r="A13" s="45">
        <v>5</v>
      </c>
      <c r="B13" s="46">
        <v>1838</v>
      </c>
      <c r="C13" s="47">
        <v>894</v>
      </c>
      <c r="D13" s="48">
        <v>944</v>
      </c>
      <c r="E13" s="49">
        <v>40</v>
      </c>
      <c r="F13" s="50">
        <v>3866</v>
      </c>
      <c r="G13" s="47">
        <v>1869</v>
      </c>
      <c r="H13" s="48">
        <v>1997</v>
      </c>
      <c r="I13" s="49">
        <v>75</v>
      </c>
      <c r="J13" s="50">
        <v>1762</v>
      </c>
      <c r="K13" s="47">
        <v>813</v>
      </c>
      <c r="L13" s="48">
        <v>949</v>
      </c>
      <c r="M13" s="4"/>
    </row>
    <row r="14" spans="1:13" ht="14.25" customHeight="1">
      <c r="A14" s="27">
        <v>6</v>
      </c>
      <c r="B14" s="28">
        <v>1787</v>
      </c>
      <c r="C14" s="29">
        <v>904</v>
      </c>
      <c r="D14" s="30">
        <v>883</v>
      </c>
      <c r="E14" s="31">
        <v>41</v>
      </c>
      <c r="F14" s="32">
        <v>3721</v>
      </c>
      <c r="G14" s="29">
        <v>1790</v>
      </c>
      <c r="H14" s="30">
        <v>1931</v>
      </c>
      <c r="I14" s="31">
        <v>76</v>
      </c>
      <c r="J14" s="32">
        <v>1824</v>
      </c>
      <c r="K14" s="29">
        <v>762</v>
      </c>
      <c r="L14" s="30">
        <v>1062</v>
      </c>
      <c r="M14" s="4"/>
    </row>
    <row r="15" spans="1:13" ht="14.25" customHeight="1">
      <c r="A15" s="27">
        <v>7</v>
      </c>
      <c r="B15" s="28">
        <v>1824</v>
      </c>
      <c r="C15" s="29">
        <v>927</v>
      </c>
      <c r="D15" s="30">
        <v>897</v>
      </c>
      <c r="E15" s="31">
        <v>42</v>
      </c>
      <c r="F15" s="32">
        <v>3835</v>
      </c>
      <c r="G15" s="29">
        <v>1880</v>
      </c>
      <c r="H15" s="30">
        <v>1955</v>
      </c>
      <c r="I15" s="31">
        <v>77</v>
      </c>
      <c r="J15" s="32">
        <v>1586</v>
      </c>
      <c r="K15" s="29">
        <v>656</v>
      </c>
      <c r="L15" s="30">
        <v>930</v>
      </c>
      <c r="M15" s="4"/>
    </row>
    <row r="16" spans="1:13" ht="14.25" customHeight="1">
      <c r="A16" s="27">
        <v>8</v>
      </c>
      <c r="B16" s="28">
        <v>1723</v>
      </c>
      <c r="C16" s="29">
        <v>860</v>
      </c>
      <c r="D16" s="30">
        <v>863</v>
      </c>
      <c r="E16" s="31">
        <v>43</v>
      </c>
      <c r="F16" s="32">
        <v>3811</v>
      </c>
      <c r="G16" s="29">
        <v>1801</v>
      </c>
      <c r="H16" s="30">
        <v>2010</v>
      </c>
      <c r="I16" s="31">
        <v>78</v>
      </c>
      <c r="J16" s="32">
        <v>1326</v>
      </c>
      <c r="K16" s="29">
        <v>545</v>
      </c>
      <c r="L16" s="30">
        <v>781</v>
      </c>
      <c r="M16" s="4"/>
    </row>
    <row r="17" spans="1:13" ht="14.25" customHeight="1">
      <c r="A17" s="27">
        <v>9</v>
      </c>
      <c r="B17" s="28">
        <v>1732</v>
      </c>
      <c r="C17" s="29">
        <v>878</v>
      </c>
      <c r="D17" s="30">
        <v>854</v>
      </c>
      <c r="E17" s="31">
        <v>44</v>
      </c>
      <c r="F17" s="32">
        <v>3971</v>
      </c>
      <c r="G17" s="29">
        <v>1876</v>
      </c>
      <c r="H17" s="30">
        <v>2095</v>
      </c>
      <c r="I17" s="31">
        <v>79</v>
      </c>
      <c r="J17" s="32">
        <v>1294</v>
      </c>
      <c r="K17" s="29">
        <v>518</v>
      </c>
      <c r="L17" s="30">
        <v>776</v>
      </c>
      <c r="M17" s="4"/>
    </row>
    <row r="18" spans="1:13" ht="15" customHeight="1" thickBot="1">
      <c r="A18" s="51" t="s">
        <v>11</v>
      </c>
      <c r="B18" s="52">
        <v>8904</v>
      </c>
      <c r="C18" s="53">
        <v>4463</v>
      </c>
      <c r="D18" s="54">
        <v>4441</v>
      </c>
      <c r="E18" s="55" t="s">
        <v>12</v>
      </c>
      <c r="F18" s="56">
        <v>19204</v>
      </c>
      <c r="G18" s="53">
        <v>9216</v>
      </c>
      <c r="H18" s="54">
        <v>9988</v>
      </c>
      <c r="I18" s="55" t="s">
        <v>13</v>
      </c>
      <c r="J18" s="56">
        <v>7792</v>
      </c>
      <c r="K18" s="53">
        <v>3294</v>
      </c>
      <c r="L18" s="54">
        <v>4498</v>
      </c>
      <c r="M18" s="4"/>
    </row>
    <row r="19" spans="1:13" ht="14.25" customHeight="1" thickTop="1">
      <c r="A19" s="57">
        <v>10</v>
      </c>
      <c r="B19" s="58">
        <v>1619</v>
      </c>
      <c r="C19" s="59">
        <v>802</v>
      </c>
      <c r="D19" s="60">
        <v>817</v>
      </c>
      <c r="E19" s="61">
        <v>45</v>
      </c>
      <c r="F19" s="62">
        <v>3763</v>
      </c>
      <c r="G19" s="59">
        <v>1758</v>
      </c>
      <c r="H19" s="60">
        <v>2005</v>
      </c>
      <c r="I19" s="61">
        <v>80</v>
      </c>
      <c r="J19" s="62">
        <v>1525</v>
      </c>
      <c r="K19" s="59">
        <v>563</v>
      </c>
      <c r="L19" s="60">
        <v>962</v>
      </c>
      <c r="M19" s="4"/>
    </row>
    <row r="20" spans="1:13" ht="14.25" customHeight="1">
      <c r="A20" s="27">
        <v>11</v>
      </c>
      <c r="B20" s="28">
        <v>1558</v>
      </c>
      <c r="C20" s="29">
        <v>778</v>
      </c>
      <c r="D20" s="30">
        <v>780</v>
      </c>
      <c r="E20" s="31">
        <v>46</v>
      </c>
      <c r="F20" s="32">
        <v>3794</v>
      </c>
      <c r="G20" s="29">
        <v>1787</v>
      </c>
      <c r="H20" s="30">
        <v>2007</v>
      </c>
      <c r="I20" s="31">
        <v>81</v>
      </c>
      <c r="J20" s="32">
        <v>1403</v>
      </c>
      <c r="K20" s="29">
        <v>509</v>
      </c>
      <c r="L20" s="30">
        <v>894</v>
      </c>
      <c r="M20" s="4"/>
    </row>
    <row r="21" spans="1:13" ht="14.25" customHeight="1">
      <c r="A21" s="27">
        <v>12</v>
      </c>
      <c r="B21" s="28">
        <v>1428</v>
      </c>
      <c r="C21" s="29">
        <v>752</v>
      </c>
      <c r="D21" s="30">
        <v>676</v>
      </c>
      <c r="E21" s="31">
        <v>47</v>
      </c>
      <c r="F21" s="32">
        <v>3636</v>
      </c>
      <c r="G21" s="29">
        <v>1723</v>
      </c>
      <c r="H21" s="30">
        <v>1913</v>
      </c>
      <c r="I21" s="31">
        <v>82</v>
      </c>
      <c r="J21" s="32">
        <v>1472</v>
      </c>
      <c r="K21" s="29">
        <v>582</v>
      </c>
      <c r="L21" s="30">
        <v>890</v>
      </c>
      <c r="M21" s="4"/>
    </row>
    <row r="22" spans="1:13" ht="14.25" customHeight="1">
      <c r="A22" s="27">
        <v>13</v>
      </c>
      <c r="B22" s="28">
        <v>1488</v>
      </c>
      <c r="C22" s="29">
        <v>763</v>
      </c>
      <c r="D22" s="30">
        <v>725</v>
      </c>
      <c r="E22" s="31">
        <v>48</v>
      </c>
      <c r="F22" s="32">
        <v>3443</v>
      </c>
      <c r="G22" s="29">
        <v>1590</v>
      </c>
      <c r="H22" s="30">
        <v>1853</v>
      </c>
      <c r="I22" s="31">
        <v>83</v>
      </c>
      <c r="J22" s="32">
        <v>1215</v>
      </c>
      <c r="K22" s="29">
        <v>431</v>
      </c>
      <c r="L22" s="30">
        <v>784</v>
      </c>
      <c r="M22" s="4"/>
    </row>
    <row r="23" spans="1:13" ht="14.25" customHeight="1">
      <c r="A23" s="33">
        <v>14</v>
      </c>
      <c r="B23" s="34">
        <v>1418</v>
      </c>
      <c r="C23" s="35">
        <v>713</v>
      </c>
      <c r="D23" s="36">
        <v>705</v>
      </c>
      <c r="E23" s="37">
        <v>49</v>
      </c>
      <c r="F23" s="38">
        <v>3438</v>
      </c>
      <c r="G23" s="35">
        <v>1632</v>
      </c>
      <c r="H23" s="36">
        <v>1806</v>
      </c>
      <c r="I23" s="37">
        <v>84</v>
      </c>
      <c r="J23" s="38">
        <v>1176</v>
      </c>
      <c r="K23" s="35">
        <v>440</v>
      </c>
      <c r="L23" s="36">
        <v>736</v>
      </c>
      <c r="M23" s="4"/>
    </row>
    <row r="24" spans="1:13" ht="15" customHeight="1" thickBot="1">
      <c r="A24" s="39" t="s">
        <v>14</v>
      </c>
      <c r="B24" s="40">
        <v>7511</v>
      </c>
      <c r="C24" s="41">
        <v>3808</v>
      </c>
      <c r="D24" s="42">
        <v>3703</v>
      </c>
      <c r="E24" s="43" t="s">
        <v>15</v>
      </c>
      <c r="F24" s="44">
        <v>18074</v>
      </c>
      <c r="G24" s="41">
        <v>8490</v>
      </c>
      <c r="H24" s="42">
        <v>9584</v>
      </c>
      <c r="I24" s="43" t="s">
        <v>16</v>
      </c>
      <c r="J24" s="44">
        <v>6791</v>
      </c>
      <c r="K24" s="41">
        <v>2525</v>
      </c>
      <c r="L24" s="42">
        <v>4266</v>
      </c>
      <c r="M24" s="4"/>
    </row>
    <row r="25" spans="1:13" ht="14.25" customHeight="1" thickTop="1">
      <c r="A25" s="45">
        <v>15</v>
      </c>
      <c r="B25" s="46">
        <v>1452</v>
      </c>
      <c r="C25" s="47">
        <v>712</v>
      </c>
      <c r="D25" s="48">
        <v>740</v>
      </c>
      <c r="E25" s="49">
        <v>50</v>
      </c>
      <c r="F25" s="50">
        <v>3565</v>
      </c>
      <c r="G25" s="47">
        <v>1707</v>
      </c>
      <c r="H25" s="48">
        <v>1858</v>
      </c>
      <c r="I25" s="49">
        <v>85</v>
      </c>
      <c r="J25" s="50">
        <v>1119</v>
      </c>
      <c r="K25" s="47">
        <v>403</v>
      </c>
      <c r="L25" s="48">
        <v>716</v>
      </c>
      <c r="M25" s="4"/>
    </row>
    <row r="26" spans="1:13" ht="14.25" customHeight="1">
      <c r="A26" s="27">
        <v>16</v>
      </c>
      <c r="B26" s="28">
        <v>1422</v>
      </c>
      <c r="C26" s="29">
        <v>712</v>
      </c>
      <c r="D26" s="30">
        <v>710</v>
      </c>
      <c r="E26" s="31">
        <v>51</v>
      </c>
      <c r="F26" s="32">
        <v>2520</v>
      </c>
      <c r="G26" s="29">
        <v>1170</v>
      </c>
      <c r="H26" s="30">
        <v>1350</v>
      </c>
      <c r="I26" s="31">
        <v>86</v>
      </c>
      <c r="J26" s="32">
        <v>933</v>
      </c>
      <c r="K26" s="29">
        <v>313</v>
      </c>
      <c r="L26" s="30">
        <v>620</v>
      </c>
      <c r="M26" s="4"/>
    </row>
    <row r="27" spans="1:13" ht="14.25" customHeight="1">
      <c r="A27" s="27">
        <v>17</v>
      </c>
      <c r="B27" s="28">
        <v>1450</v>
      </c>
      <c r="C27" s="29">
        <v>731</v>
      </c>
      <c r="D27" s="30">
        <v>719</v>
      </c>
      <c r="E27" s="31">
        <v>52</v>
      </c>
      <c r="F27" s="32">
        <v>3290</v>
      </c>
      <c r="G27" s="29">
        <v>1531</v>
      </c>
      <c r="H27" s="30">
        <v>1759</v>
      </c>
      <c r="I27" s="31">
        <v>87</v>
      </c>
      <c r="J27" s="32">
        <v>932</v>
      </c>
      <c r="K27" s="29">
        <v>282</v>
      </c>
      <c r="L27" s="30">
        <v>650</v>
      </c>
      <c r="M27" s="4"/>
    </row>
    <row r="28" spans="1:13" ht="14.25" customHeight="1">
      <c r="A28" s="27">
        <v>18</v>
      </c>
      <c r="B28" s="28">
        <v>1474</v>
      </c>
      <c r="C28" s="29">
        <v>740</v>
      </c>
      <c r="D28" s="30">
        <v>734</v>
      </c>
      <c r="E28" s="31">
        <v>53</v>
      </c>
      <c r="F28" s="32">
        <v>3075</v>
      </c>
      <c r="G28" s="29">
        <v>1479</v>
      </c>
      <c r="H28" s="30">
        <v>1596</v>
      </c>
      <c r="I28" s="31">
        <v>88</v>
      </c>
      <c r="J28" s="32">
        <v>762</v>
      </c>
      <c r="K28" s="29">
        <v>219</v>
      </c>
      <c r="L28" s="30">
        <v>543</v>
      </c>
      <c r="M28" s="4"/>
    </row>
    <row r="29" spans="1:13" ht="14.25" customHeight="1">
      <c r="A29" s="27">
        <v>19</v>
      </c>
      <c r="B29" s="28">
        <v>1770</v>
      </c>
      <c r="C29" s="29">
        <v>893</v>
      </c>
      <c r="D29" s="30">
        <v>877</v>
      </c>
      <c r="E29" s="31">
        <v>54</v>
      </c>
      <c r="F29" s="32">
        <v>2854</v>
      </c>
      <c r="G29" s="29">
        <v>1414</v>
      </c>
      <c r="H29" s="30">
        <v>1440</v>
      </c>
      <c r="I29" s="31">
        <v>89</v>
      </c>
      <c r="J29" s="32">
        <v>719</v>
      </c>
      <c r="K29" s="29">
        <v>205</v>
      </c>
      <c r="L29" s="30">
        <v>514</v>
      </c>
      <c r="M29" s="4"/>
    </row>
    <row r="30" spans="1:13" ht="15" customHeight="1" thickBot="1">
      <c r="A30" s="51" t="s">
        <v>17</v>
      </c>
      <c r="B30" s="52">
        <v>7568</v>
      </c>
      <c r="C30" s="53">
        <v>3788</v>
      </c>
      <c r="D30" s="54">
        <v>3780</v>
      </c>
      <c r="E30" s="55" t="s">
        <v>18</v>
      </c>
      <c r="F30" s="56">
        <v>15304</v>
      </c>
      <c r="G30" s="53">
        <v>7301</v>
      </c>
      <c r="H30" s="54">
        <v>8003</v>
      </c>
      <c r="I30" s="55" t="s">
        <v>19</v>
      </c>
      <c r="J30" s="56">
        <v>4465</v>
      </c>
      <c r="K30" s="53">
        <v>1422</v>
      </c>
      <c r="L30" s="54">
        <v>3043</v>
      </c>
      <c r="M30" s="4"/>
    </row>
    <row r="31" spans="1:13" ht="14.25" customHeight="1" thickTop="1">
      <c r="A31" s="57">
        <v>20</v>
      </c>
      <c r="B31" s="58">
        <v>2005</v>
      </c>
      <c r="C31" s="59">
        <v>1048</v>
      </c>
      <c r="D31" s="60">
        <v>957</v>
      </c>
      <c r="E31" s="61">
        <v>55</v>
      </c>
      <c r="F31" s="62">
        <v>2598</v>
      </c>
      <c r="G31" s="59">
        <v>1278</v>
      </c>
      <c r="H31" s="60">
        <v>1320</v>
      </c>
      <c r="I31" s="61">
        <v>90</v>
      </c>
      <c r="J31" s="62">
        <v>589</v>
      </c>
      <c r="K31" s="59">
        <v>162</v>
      </c>
      <c r="L31" s="60">
        <v>427</v>
      </c>
      <c r="M31" s="4"/>
    </row>
    <row r="32" spans="1:13" ht="14.25" customHeight="1">
      <c r="A32" s="27">
        <v>21</v>
      </c>
      <c r="B32" s="28">
        <v>2188</v>
      </c>
      <c r="C32" s="29">
        <v>1150</v>
      </c>
      <c r="D32" s="30">
        <v>1038</v>
      </c>
      <c r="E32" s="31">
        <v>56</v>
      </c>
      <c r="F32" s="32">
        <v>2586</v>
      </c>
      <c r="G32" s="29">
        <v>1288</v>
      </c>
      <c r="H32" s="30">
        <v>1298</v>
      </c>
      <c r="I32" s="31">
        <v>91</v>
      </c>
      <c r="J32" s="32">
        <v>518</v>
      </c>
      <c r="K32" s="29">
        <v>158</v>
      </c>
      <c r="L32" s="30">
        <v>360</v>
      </c>
      <c r="M32" s="4"/>
    </row>
    <row r="33" spans="1:13" ht="14.25" customHeight="1">
      <c r="A33" s="27">
        <v>22</v>
      </c>
      <c r="B33" s="28">
        <v>2581</v>
      </c>
      <c r="C33" s="29">
        <v>1370</v>
      </c>
      <c r="D33" s="30">
        <v>1211</v>
      </c>
      <c r="E33" s="31">
        <v>57</v>
      </c>
      <c r="F33" s="32">
        <v>2366</v>
      </c>
      <c r="G33" s="29">
        <v>1080</v>
      </c>
      <c r="H33" s="30">
        <v>1286</v>
      </c>
      <c r="I33" s="31">
        <v>92</v>
      </c>
      <c r="J33" s="32">
        <v>438</v>
      </c>
      <c r="K33" s="29">
        <v>112</v>
      </c>
      <c r="L33" s="30">
        <v>326</v>
      </c>
      <c r="M33" s="4"/>
    </row>
    <row r="34" spans="1:13" ht="14.25" customHeight="1">
      <c r="A34" s="27">
        <v>23</v>
      </c>
      <c r="B34" s="28">
        <v>3112</v>
      </c>
      <c r="C34" s="29">
        <v>1515</v>
      </c>
      <c r="D34" s="30">
        <v>1597</v>
      </c>
      <c r="E34" s="31">
        <v>58</v>
      </c>
      <c r="F34" s="32">
        <v>2298</v>
      </c>
      <c r="G34" s="29">
        <v>1103</v>
      </c>
      <c r="H34" s="30">
        <v>1195</v>
      </c>
      <c r="I34" s="31">
        <v>93</v>
      </c>
      <c r="J34" s="32">
        <v>338</v>
      </c>
      <c r="K34" s="29">
        <v>83</v>
      </c>
      <c r="L34" s="30">
        <v>255</v>
      </c>
      <c r="M34" s="4"/>
    </row>
    <row r="35" spans="1:13" ht="14.25" customHeight="1">
      <c r="A35" s="33">
        <v>24</v>
      </c>
      <c r="B35" s="34">
        <v>3171</v>
      </c>
      <c r="C35" s="35">
        <v>1587</v>
      </c>
      <c r="D35" s="36">
        <v>1584</v>
      </c>
      <c r="E35" s="37">
        <v>59</v>
      </c>
      <c r="F35" s="38">
        <v>2200</v>
      </c>
      <c r="G35" s="35">
        <v>1086</v>
      </c>
      <c r="H35" s="36">
        <v>1114</v>
      </c>
      <c r="I35" s="37">
        <v>94</v>
      </c>
      <c r="J35" s="38">
        <v>271</v>
      </c>
      <c r="K35" s="35">
        <v>57</v>
      </c>
      <c r="L35" s="36">
        <v>214</v>
      </c>
      <c r="M35" s="4"/>
    </row>
    <row r="36" spans="1:13" ht="15" customHeight="1" thickBot="1">
      <c r="A36" s="63" t="s">
        <v>20</v>
      </c>
      <c r="B36" s="64">
        <v>13057</v>
      </c>
      <c r="C36" s="65">
        <v>6670</v>
      </c>
      <c r="D36" s="66">
        <v>6387</v>
      </c>
      <c r="E36" s="67" t="s">
        <v>21</v>
      </c>
      <c r="F36" s="68">
        <v>12048</v>
      </c>
      <c r="G36" s="65">
        <v>5835</v>
      </c>
      <c r="H36" s="66">
        <v>6213</v>
      </c>
      <c r="I36" s="67" t="s">
        <v>22</v>
      </c>
      <c r="J36" s="68">
        <v>2154</v>
      </c>
      <c r="K36" s="65">
        <v>572</v>
      </c>
      <c r="L36" s="66">
        <v>1582</v>
      </c>
      <c r="M36" s="4"/>
    </row>
    <row r="37" spans="1:13" ht="14.25" customHeight="1" thickTop="1">
      <c r="A37" s="57">
        <v>25</v>
      </c>
      <c r="B37" s="58">
        <v>3318</v>
      </c>
      <c r="C37" s="59">
        <v>1622</v>
      </c>
      <c r="D37" s="60">
        <v>1696</v>
      </c>
      <c r="E37" s="61">
        <v>60</v>
      </c>
      <c r="F37" s="62">
        <v>2078</v>
      </c>
      <c r="G37" s="59">
        <v>1017</v>
      </c>
      <c r="H37" s="60">
        <v>1061</v>
      </c>
      <c r="I37" s="61">
        <v>95</v>
      </c>
      <c r="J37" s="62">
        <v>229</v>
      </c>
      <c r="K37" s="59">
        <v>47</v>
      </c>
      <c r="L37" s="60">
        <v>182</v>
      </c>
      <c r="M37" s="4"/>
    </row>
    <row r="38" spans="1:13" ht="14.25" customHeight="1">
      <c r="A38" s="27">
        <v>26</v>
      </c>
      <c r="B38" s="28">
        <v>3263</v>
      </c>
      <c r="C38" s="29">
        <v>1653</v>
      </c>
      <c r="D38" s="30">
        <v>1610</v>
      </c>
      <c r="E38" s="31">
        <v>61</v>
      </c>
      <c r="F38" s="32">
        <v>2065</v>
      </c>
      <c r="G38" s="29">
        <v>1005</v>
      </c>
      <c r="H38" s="30">
        <v>1060</v>
      </c>
      <c r="I38" s="31">
        <v>96</v>
      </c>
      <c r="J38" s="32">
        <v>161</v>
      </c>
      <c r="K38" s="29">
        <v>33</v>
      </c>
      <c r="L38" s="30">
        <v>128</v>
      </c>
      <c r="M38" s="4"/>
    </row>
    <row r="39" spans="1:13" ht="14.25" customHeight="1">
      <c r="A39" s="27">
        <v>27</v>
      </c>
      <c r="B39" s="28">
        <v>3497</v>
      </c>
      <c r="C39" s="29">
        <v>1811</v>
      </c>
      <c r="D39" s="30">
        <v>1686</v>
      </c>
      <c r="E39" s="31">
        <v>62</v>
      </c>
      <c r="F39" s="32">
        <v>1950</v>
      </c>
      <c r="G39" s="29">
        <v>968</v>
      </c>
      <c r="H39" s="30">
        <v>982</v>
      </c>
      <c r="I39" s="31">
        <v>97</v>
      </c>
      <c r="J39" s="32">
        <v>124</v>
      </c>
      <c r="K39" s="29">
        <v>23</v>
      </c>
      <c r="L39" s="30">
        <v>101</v>
      </c>
      <c r="M39" s="4"/>
    </row>
    <row r="40" spans="1:13" ht="14.25" customHeight="1">
      <c r="A40" s="27">
        <v>28</v>
      </c>
      <c r="B40" s="28">
        <v>3349</v>
      </c>
      <c r="C40" s="29">
        <v>1737</v>
      </c>
      <c r="D40" s="30">
        <v>1612</v>
      </c>
      <c r="E40" s="31">
        <v>63</v>
      </c>
      <c r="F40" s="32">
        <v>2011</v>
      </c>
      <c r="G40" s="29">
        <v>977</v>
      </c>
      <c r="H40" s="30">
        <v>1034</v>
      </c>
      <c r="I40" s="31">
        <v>98</v>
      </c>
      <c r="J40" s="32">
        <v>88</v>
      </c>
      <c r="K40" s="29">
        <v>14</v>
      </c>
      <c r="L40" s="30">
        <v>74</v>
      </c>
      <c r="M40" s="4"/>
    </row>
    <row r="41" spans="1:13" ht="14.25" customHeight="1">
      <c r="A41" s="27">
        <v>29</v>
      </c>
      <c r="B41" s="28">
        <v>3464</v>
      </c>
      <c r="C41" s="29">
        <v>1740</v>
      </c>
      <c r="D41" s="30">
        <v>1724</v>
      </c>
      <c r="E41" s="31">
        <v>64</v>
      </c>
      <c r="F41" s="32">
        <v>1906</v>
      </c>
      <c r="G41" s="29">
        <v>885</v>
      </c>
      <c r="H41" s="30">
        <v>1021</v>
      </c>
      <c r="I41" s="31">
        <v>99</v>
      </c>
      <c r="J41" s="32">
        <v>67</v>
      </c>
      <c r="K41" s="29">
        <v>8</v>
      </c>
      <c r="L41" s="30">
        <v>59</v>
      </c>
      <c r="M41" s="4"/>
    </row>
    <row r="42" spans="1:13" ht="15" customHeight="1" thickBot="1">
      <c r="A42" s="51" t="s">
        <v>23</v>
      </c>
      <c r="B42" s="52">
        <v>16891</v>
      </c>
      <c r="C42" s="53">
        <v>8563</v>
      </c>
      <c r="D42" s="54">
        <v>8328</v>
      </c>
      <c r="E42" s="55" t="s">
        <v>24</v>
      </c>
      <c r="F42" s="56">
        <v>10010</v>
      </c>
      <c r="G42" s="53">
        <v>4852</v>
      </c>
      <c r="H42" s="54">
        <v>5158</v>
      </c>
      <c r="I42" s="55" t="s">
        <v>25</v>
      </c>
      <c r="J42" s="56">
        <v>669</v>
      </c>
      <c r="K42" s="53">
        <v>125</v>
      </c>
      <c r="L42" s="54">
        <v>544</v>
      </c>
      <c r="M42" s="4"/>
    </row>
    <row r="43" spans="1:13" ht="14.25" customHeight="1" thickTop="1">
      <c r="A43" s="57">
        <v>30</v>
      </c>
      <c r="B43" s="58">
        <v>3415</v>
      </c>
      <c r="C43" s="59">
        <v>1695</v>
      </c>
      <c r="D43" s="60">
        <v>1720</v>
      </c>
      <c r="E43" s="61">
        <v>65</v>
      </c>
      <c r="F43" s="62">
        <v>2024</v>
      </c>
      <c r="G43" s="59">
        <v>968</v>
      </c>
      <c r="H43" s="60">
        <v>1056</v>
      </c>
      <c r="I43" s="61">
        <v>100</v>
      </c>
      <c r="J43" s="62">
        <v>38</v>
      </c>
      <c r="K43" s="59">
        <v>11</v>
      </c>
      <c r="L43" s="60">
        <v>27</v>
      </c>
      <c r="M43" s="4"/>
    </row>
    <row r="44" spans="1:13" ht="14.25" customHeight="1">
      <c r="A44" s="27">
        <v>31</v>
      </c>
      <c r="B44" s="28">
        <v>3396</v>
      </c>
      <c r="C44" s="29">
        <v>1672</v>
      </c>
      <c r="D44" s="30">
        <v>1724</v>
      </c>
      <c r="E44" s="31">
        <v>66</v>
      </c>
      <c r="F44" s="32">
        <v>2074</v>
      </c>
      <c r="G44" s="29">
        <v>1009</v>
      </c>
      <c r="H44" s="30">
        <v>1065</v>
      </c>
      <c r="I44" s="31">
        <v>101</v>
      </c>
      <c r="J44" s="32">
        <v>26</v>
      </c>
      <c r="K44" s="29">
        <v>4</v>
      </c>
      <c r="L44" s="30">
        <v>22</v>
      </c>
      <c r="M44" s="4"/>
    </row>
    <row r="45" spans="1:13" ht="14.25" customHeight="1">
      <c r="A45" s="27">
        <v>32</v>
      </c>
      <c r="B45" s="28">
        <v>3544</v>
      </c>
      <c r="C45" s="29">
        <v>1786</v>
      </c>
      <c r="D45" s="30">
        <v>1758</v>
      </c>
      <c r="E45" s="31">
        <v>67</v>
      </c>
      <c r="F45" s="32">
        <v>2196</v>
      </c>
      <c r="G45" s="29">
        <v>1021</v>
      </c>
      <c r="H45" s="30">
        <v>1175</v>
      </c>
      <c r="I45" s="31">
        <v>102</v>
      </c>
      <c r="J45" s="32">
        <v>17</v>
      </c>
      <c r="K45" s="29">
        <v>5</v>
      </c>
      <c r="L45" s="30">
        <v>12</v>
      </c>
      <c r="M45" s="4"/>
    </row>
    <row r="46" spans="1:13" ht="14.25" customHeight="1">
      <c r="A46" s="27">
        <v>33</v>
      </c>
      <c r="B46" s="28">
        <v>3686</v>
      </c>
      <c r="C46" s="29">
        <v>1809</v>
      </c>
      <c r="D46" s="30">
        <v>1877</v>
      </c>
      <c r="E46" s="31">
        <v>68</v>
      </c>
      <c r="F46" s="32">
        <v>2491</v>
      </c>
      <c r="G46" s="29">
        <v>1167</v>
      </c>
      <c r="H46" s="30">
        <v>1324</v>
      </c>
      <c r="I46" s="31">
        <v>103</v>
      </c>
      <c r="J46" s="69">
        <v>9</v>
      </c>
      <c r="K46" s="70">
        <v>4</v>
      </c>
      <c r="L46" s="71">
        <v>5</v>
      </c>
      <c r="M46" s="4"/>
    </row>
    <row r="47" spans="1:13" ht="14.25" customHeight="1">
      <c r="A47" s="27">
        <v>34</v>
      </c>
      <c r="B47" s="28">
        <v>3713</v>
      </c>
      <c r="C47" s="29">
        <v>1777</v>
      </c>
      <c r="D47" s="30">
        <v>1936</v>
      </c>
      <c r="E47" s="31">
        <v>69</v>
      </c>
      <c r="F47" s="32">
        <v>2584</v>
      </c>
      <c r="G47" s="29">
        <v>1248</v>
      </c>
      <c r="H47" s="30">
        <v>1336</v>
      </c>
      <c r="I47" s="31" t="s">
        <v>26</v>
      </c>
      <c r="J47" s="69">
        <v>14</v>
      </c>
      <c r="K47" s="70">
        <v>2</v>
      </c>
      <c r="L47" s="71">
        <v>12</v>
      </c>
      <c r="M47" s="4"/>
    </row>
    <row r="48" spans="1:13" ht="15" customHeight="1">
      <c r="A48" s="72" t="s">
        <v>27</v>
      </c>
      <c r="B48" s="73">
        <v>17754</v>
      </c>
      <c r="C48" s="74">
        <v>8739</v>
      </c>
      <c r="D48" s="75">
        <v>9015</v>
      </c>
      <c r="E48" s="76" t="s">
        <v>28</v>
      </c>
      <c r="F48" s="77">
        <v>11369</v>
      </c>
      <c r="G48" s="74">
        <v>5413</v>
      </c>
      <c r="H48" s="75">
        <v>5956</v>
      </c>
      <c r="I48" s="78" t="s">
        <v>29</v>
      </c>
      <c r="J48" s="79">
        <f>SUM(J43:J47)</f>
        <v>104</v>
      </c>
      <c r="K48" s="80">
        <f>SUM(K43:K47)</f>
        <v>26</v>
      </c>
      <c r="L48" s="81">
        <f>SUM(L43:L47)</f>
        <v>78</v>
      </c>
      <c r="M48" s="4"/>
    </row>
    <row r="49" spans="1:12" s="82" customFormat="1" ht="15.75" customHeight="1">
      <c r="A49" s="115" t="s">
        <v>30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1:12" s="84" customFormat="1" ht="15" customHeight="1">
      <c r="A50" s="12" t="s">
        <v>31</v>
      </c>
      <c r="B50" s="12" t="s">
        <v>4</v>
      </c>
      <c r="C50" s="13" t="s">
        <v>5</v>
      </c>
      <c r="D50" s="83" t="s">
        <v>6</v>
      </c>
      <c r="E50" s="11" t="s">
        <v>31</v>
      </c>
      <c r="F50" s="15" t="s">
        <v>4</v>
      </c>
      <c r="G50" s="13" t="s">
        <v>5</v>
      </c>
      <c r="H50" s="14" t="s">
        <v>6</v>
      </c>
      <c r="I50" s="15" t="s">
        <v>31</v>
      </c>
      <c r="J50" s="12" t="s">
        <v>4</v>
      </c>
      <c r="K50" s="13" t="s">
        <v>5</v>
      </c>
      <c r="L50" s="14" t="s">
        <v>6</v>
      </c>
    </row>
    <row r="51" spans="1:12" ht="21.75" customHeight="1">
      <c r="A51" s="85" t="s">
        <v>32</v>
      </c>
      <c r="B51" s="86">
        <f>SUM(B7:B24)/2</f>
        <v>26319</v>
      </c>
      <c r="C51" s="87">
        <f>SUM(C7:C24)/2</f>
        <v>13375</v>
      </c>
      <c r="D51" s="88">
        <f>SUM(D7:D24)/2</f>
        <v>12944</v>
      </c>
      <c r="E51" s="89" t="s">
        <v>33</v>
      </c>
      <c r="F51" s="88">
        <f>SUM(B25:B48,F7:F42)/2</f>
        <v>148270</v>
      </c>
      <c r="G51" s="87">
        <f>SUM(C25:C48,G7:G42)/2</f>
        <v>72345</v>
      </c>
      <c r="H51" s="90">
        <f>SUM(D25:D48,H7:H42)/2</f>
        <v>75925</v>
      </c>
      <c r="I51" s="91" t="s">
        <v>34</v>
      </c>
      <c r="J51" s="92">
        <f>SUM(F43:F48,J7:J48)/2</f>
        <v>42830</v>
      </c>
      <c r="K51" s="93">
        <f>SUM(G43:G48,K7:K48)/2</f>
        <v>17713</v>
      </c>
      <c r="L51" s="94">
        <f>SUM(H43:H48,L7:L48)/2</f>
        <v>25117</v>
      </c>
    </row>
    <row r="52" spans="1:12" ht="15" customHeight="1">
      <c r="A52" s="95" t="s">
        <v>35</v>
      </c>
      <c r="B52" s="96">
        <f>B51/B6</f>
        <v>0.1210519779780056</v>
      </c>
      <c r="C52" s="97">
        <f>C51/C6</f>
        <v>0.12931076155578974</v>
      </c>
      <c r="D52" s="98">
        <f>D51/D6</f>
        <v>0.113557805344516</v>
      </c>
      <c r="E52" s="99" t="s">
        <v>35</v>
      </c>
      <c r="F52" s="98">
        <f>F51/B6</f>
        <v>0.6819551189178499</v>
      </c>
      <c r="G52" s="97">
        <f>G51/C6</f>
        <v>0.699438283719896</v>
      </c>
      <c r="H52" s="100">
        <f>H51/D6</f>
        <v>0.6660905725264507</v>
      </c>
      <c r="I52" s="101" t="s">
        <v>35</v>
      </c>
      <c r="J52" s="96">
        <f>J51/B6</f>
        <v>0.19699290310414452</v>
      </c>
      <c r="K52" s="97">
        <f>K51/C6</f>
        <v>0.17125095472431429</v>
      </c>
      <c r="L52" s="100">
        <f>L51/D6</f>
        <v>0.2203516221290334</v>
      </c>
    </row>
    <row r="53" spans="1:12" s="106" customFormat="1" ht="12" customHeight="1">
      <c r="A53" s="102" t="s">
        <v>36</v>
      </c>
      <c r="B53" s="103"/>
      <c r="C53" s="103"/>
      <c r="D53" s="103"/>
      <c r="E53" s="103"/>
      <c r="F53" s="104"/>
      <c r="G53" s="104"/>
      <c r="H53" s="104"/>
      <c r="I53" s="104"/>
      <c r="J53" s="104"/>
      <c r="K53" s="104"/>
      <c r="L53" s="105"/>
    </row>
    <row r="54" spans="1:12" s="106" customFormat="1" ht="12" customHeight="1">
      <c r="A54" s="102" t="s">
        <v>37</v>
      </c>
      <c r="B54" s="103"/>
      <c r="C54" s="103"/>
      <c r="D54" s="103"/>
      <c r="E54" s="103"/>
      <c r="F54" s="104"/>
      <c r="G54" s="104"/>
      <c r="H54" s="104"/>
      <c r="I54" s="104"/>
      <c r="J54" s="104"/>
      <c r="K54" s="104"/>
      <c r="L54" s="105"/>
    </row>
    <row r="55" spans="1:12" s="106" customFormat="1" ht="15" customHeight="1">
      <c r="A55" s="103"/>
      <c r="B55" s="103"/>
      <c r="C55" s="103"/>
      <c r="D55" s="103"/>
      <c r="E55" s="103"/>
      <c r="F55" s="104"/>
      <c r="G55" s="104"/>
      <c r="H55" s="104"/>
      <c r="I55" s="104"/>
      <c r="J55" s="104"/>
      <c r="K55" s="104"/>
      <c r="L55" s="105" t="s">
        <v>38</v>
      </c>
    </row>
    <row r="56" spans="1:13" s="106" customFormat="1" ht="15" customHeight="1">
      <c r="A56" s="103"/>
      <c r="B56" s="103"/>
      <c r="C56" s="103"/>
      <c r="D56" s="103"/>
      <c r="E56" s="107"/>
      <c r="F56" s="108"/>
      <c r="G56" s="108"/>
      <c r="H56" s="108"/>
      <c r="I56" s="108"/>
      <c r="J56" s="108"/>
      <c r="K56" s="108"/>
      <c r="L56" s="109" t="s">
        <v>39</v>
      </c>
      <c r="M56" s="110"/>
    </row>
    <row r="58" spans="11:12" ht="12.75">
      <c r="K58" s="111"/>
      <c r="L58" s="111"/>
    </row>
    <row r="59" spans="11:12" ht="12.75">
      <c r="K59" s="111"/>
      <c r="L59" s="111"/>
    </row>
  </sheetData>
  <sheetProtection/>
  <mergeCells count="3">
    <mergeCell ref="E6:H6"/>
    <mergeCell ref="I6:L6"/>
    <mergeCell ref="A49:L49"/>
  </mergeCells>
  <hyperlinks>
    <hyperlink ref="L56" r:id="rId1" display="http://www.city.bunkyo.lg.jp/kusejoho/toke/zinko.html"/>
  </hyperlinks>
  <printOptions horizontalCentered="1"/>
  <pageMargins left="0.7086614173228347" right="0.5905511811023623" top="0.6692913385826772" bottom="0.1968503937007874" header="0.5118110236220472" footer="0.31496062992125984"/>
  <pageSetup fitToHeight="0" fitToWidth="0" horizontalDpi="600" verticalDpi="600" orientation="portrait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文京区人口統計資料</dc:title>
  <dc:subject/>
  <dc:creator>文京区区民課</dc:creator>
  <cp:keywords/>
  <dc:description/>
  <cp:lastModifiedBy/>
  <dcterms:created xsi:type="dcterms:W3CDTF">2018-01-11T05:01:28Z</dcterms:created>
  <dcterms:modified xsi:type="dcterms:W3CDTF">2018-01-11T05:04:19Z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