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7485" windowHeight="6540" activeTab="3"/>
  </bookViews>
  <sheets>
    <sheet name="浸透ます (丸)" sheetId="1" r:id="rId1"/>
    <sheet name="浸透ます（角）" sheetId="2" r:id="rId2"/>
    <sheet name="浸透トレンチ" sheetId="3" r:id="rId3"/>
    <sheet name="プラ製トレンチ" sheetId="4" r:id="rId4"/>
  </sheets>
  <definedNames/>
  <calcPr fullCalcOnLoad="1"/>
</workbook>
</file>

<file path=xl/sharedStrings.xml><?xml version="1.0" encoding="utf-8"?>
<sst xmlns="http://schemas.openxmlformats.org/spreadsheetml/2006/main" count="131" uniqueCount="41">
  <si>
    <t>比浸透量</t>
  </si>
  <si>
    <t>＝</t>
  </si>
  <si>
    <t>a　=</t>
  </si>
  <si>
    <t>b　=</t>
  </si>
  <si>
    <t>c　=</t>
  </si>
  <si>
    <t>h1　=</t>
  </si>
  <si>
    <t>h2　=</t>
  </si>
  <si>
    <t>h3　=</t>
  </si>
  <si>
    <t>（㎜）</t>
  </si>
  <si>
    <t>（設計水頭（h2+h3）≦1.5m、施設幅 c≦1mの場合）</t>
  </si>
  <si>
    <t>（㎡）</t>
  </si>
  <si>
    <t>（㎥/（個・hr））</t>
  </si>
  <si>
    <t>空隙貯留量（ます+砕石）</t>
  </si>
  <si>
    <t>[{0.120×c+0.985}×(h2+h3)^2]+[{7.837×c+0.82}×(h2+h3)]+[2.858×c-0.283]</t>
  </si>
  <si>
    <t>（㎥/個）</t>
  </si>
  <si>
    <t>単位浸透量（影響係数（0.81）×　飽和透水係数（0.14）×　比浸透量）</t>
  </si>
  <si>
    <t>[3.14×(a/2)^2×(b-h1)]+[{(c^2×h2)-3.14×(a/2)^2×(b-h1)}×35%]</t>
  </si>
  <si>
    <r>
      <rPr>
        <b/>
        <sz val="11"/>
        <rFont val="Meiryo UI"/>
        <family val="3"/>
      </rPr>
      <t>単位能力</t>
    </r>
    <r>
      <rPr>
        <sz val="11"/>
        <rFont val="Meiryo UI"/>
        <family val="3"/>
      </rPr>
      <t>（単位浸透量+空隙貯留量）</t>
    </r>
  </si>
  <si>
    <t>浸透トレンチ単位能力計算書</t>
  </si>
  <si>
    <t>（設計水頭（B+C）≦1.5m、施設幅 L≦1.5mの場合）</t>
  </si>
  <si>
    <t>A　=</t>
  </si>
  <si>
    <t>B　=</t>
  </si>
  <si>
    <t>C　=</t>
  </si>
  <si>
    <t>L　=</t>
  </si>
  <si>
    <t>Φ　=</t>
  </si>
  <si>
    <t>[3.093×(B+C)]+[1.340×L+0.677]</t>
  </si>
  <si>
    <t>空隙貯留量（透水管+砕石）</t>
  </si>
  <si>
    <t>[3.14×(Φ/2)^2]+[{(B×L)-3.14×(Φ/2)^2}×35%]</t>
  </si>
  <si>
    <t>（％）</t>
  </si>
  <si>
    <t>空隙貯留量（B×L×空隙率）</t>
  </si>
  <si>
    <t>（㎥/（m・hr））</t>
  </si>
  <si>
    <t>（㎥/m）</t>
  </si>
  <si>
    <t>（㎥/（m・hr））</t>
  </si>
  <si>
    <t>欄のみ入力してください。自動計算されます。】</t>
  </si>
  <si>
    <t>【※　</t>
  </si>
  <si>
    <t>プラスチック製トレンチ単位能力計算書</t>
  </si>
  <si>
    <t>プラスチック製トレンチの空隙率　＝</t>
  </si>
  <si>
    <t>●</t>
  </si>
  <si>
    <t>浸透ます（角型）単位能力計算書</t>
  </si>
  <si>
    <t>浸透ます（丸型）単位能力計算書</t>
  </si>
  <si>
    <t>[(a^2)×(b-h1)]+[{(c^2×h2)-(a^2)×(b-h1)}×35%]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</si>
</sst>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0_ "/>
    <numFmt numFmtId="184" formatCode="0.0000000000_ "/>
    <numFmt numFmtId="185" formatCode="0.00000000000_ "/>
    <numFmt numFmtId="186" formatCode="0.000000000000_ "/>
    <numFmt numFmtId="187" formatCode="0.000000000_ "/>
    <numFmt numFmtId="188" formatCode="#,##0.00000_ "/>
    <numFmt numFmtId="189" formatCode="0.0_ "/>
    <numFmt numFmtId="190" formatCode="0.0%"/>
    <numFmt numFmtId="191" formatCode="#,##0_ "/>
    <numFmt numFmtId="192" formatCode="#,##0.00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sz val="14"/>
      <name val="Meiryo UI"/>
      <family val="3"/>
    </font>
    <font>
      <b/>
      <sz val="11"/>
      <name val="Meiryo UI"/>
      <family val="3"/>
    </font>
    <font>
      <sz val="10.5"/>
      <color indexed="8"/>
      <name val="Meiryo UI"/>
      <family val="3"/>
    </font>
    <font>
      <sz val="10.5"/>
      <color indexed="9"/>
      <name val="Meiryo UI"/>
      <family val="3"/>
    </font>
    <font>
      <b/>
      <sz val="18"/>
      <color indexed="56"/>
      <name val="ＭＳ Ｐゴシック"/>
      <family val="3"/>
    </font>
    <font>
      <b/>
      <sz val="10.5"/>
      <color indexed="9"/>
      <name val="Meiryo UI"/>
      <family val="3"/>
    </font>
    <font>
      <sz val="10.5"/>
      <color indexed="60"/>
      <name val="Meiryo UI"/>
      <family val="3"/>
    </font>
    <font>
      <sz val="10.5"/>
      <color indexed="52"/>
      <name val="Meiryo UI"/>
      <family val="3"/>
    </font>
    <font>
      <sz val="10.5"/>
      <color indexed="20"/>
      <name val="Meiryo UI"/>
      <family val="3"/>
    </font>
    <font>
      <b/>
      <sz val="10.5"/>
      <color indexed="52"/>
      <name val="Meiryo UI"/>
      <family val="3"/>
    </font>
    <font>
      <sz val="10.5"/>
      <color indexed="10"/>
      <name val="Meiryo UI"/>
      <family val="3"/>
    </font>
    <font>
      <b/>
      <sz val="15"/>
      <color indexed="56"/>
      <name val="Meiryo UI"/>
      <family val="3"/>
    </font>
    <font>
      <b/>
      <sz val="13"/>
      <color indexed="56"/>
      <name val="Meiryo UI"/>
      <family val="3"/>
    </font>
    <font>
      <b/>
      <sz val="11"/>
      <color indexed="56"/>
      <name val="Meiryo UI"/>
      <family val="3"/>
    </font>
    <font>
      <b/>
      <sz val="10.5"/>
      <color indexed="8"/>
      <name val="Meiryo UI"/>
      <family val="3"/>
    </font>
    <font>
      <b/>
      <sz val="10.5"/>
      <color indexed="63"/>
      <name val="Meiryo UI"/>
      <family val="3"/>
    </font>
    <font>
      <i/>
      <sz val="10.5"/>
      <color indexed="23"/>
      <name val="Meiryo UI"/>
      <family val="3"/>
    </font>
    <font>
      <sz val="10.5"/>
      <color indexed="62"/>
      <name val="Meiryo UI"/>
      <family val="3"/>
    </font>
    <font>
      <sz val="10.5"/>
      <color indexed="17"/>
      <name val="Meiryo UI"/>
      <family val="3"/>
    </font>
    <font>
      <sz val="10"/>
      <color indexed="8"/>
      <name val="Meiryo UI"/>
      <family val="3"/>
    </font>
    <font>
      <sz val="11"/>
      <color indexed="8"/>
      <name val="ＭＳ Ｐゴシック"/>
      <family val="3"/>
    </font>
    <font>
      <sz val="10.5"/>
      <color indexed="8"/>
      <name val="Century"/>
      <family val="1"/>
    </font>
    <font>
      <sz val="10.5"/>
      <color theme="1"/>
      <name val="Meiryo UI"/>
      <family val="3"/>
    </font>
    <font>
      <sz val="10.5"/>
      <color theme="0"/>
      <name val="Meiryo UI"/>
      <family val="3"/>
    </font>
    <font>
      <b/>
      <sz val="18"/>
      <color theme="3"/>
      <name val="Cambria"/>
      <family val="3"/>
    </font>
    <font>
      <b/>
      <sz val="10.5"/>
      <color theme="0"/>
      <name val="Meiryo UI"/>
      <family val="3"/>
    </font>
    <font>
      <sz val="10.5"/>
      <color rgb="FF9C6500"/>
      <name val="Meiryo UI"/>
      <family val="3"/>
    </font>
    <font>
      <sz val="10.5"/>
      <color rgb="FFFA7D00"/>
      <name val="Meiryo UI"/>
      <family val="3"/>
    </font>
    <font>
      <sz val="10.5"/>
      <color rgb="FF9C0006"/>
      <name val="Meiryo UI"/>
      <family val="3"/>
    </font>
    <font>
      <b/>
      <sz val="10.5"/>
      <color rgb="FFFA7D00"/>
      <name val="Meiryo UI"/>
      <family val="3"/>
    </font>
    <font>
      <sz val="10.5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.5"/>
      <color theme="1"/>
      <name val="Meiryo UI"/>
      <family val="3"/>
    </font>
    <font>
      <b/>
      <sz val="10.5"/>
      <color rgb="FF3F3F3F"/>
      <name val="Meiryo UI"/>
      <family val="3"/>
    </font>
    <font>
      <i/>
      <sz val="10.5"/>
      <color rgb="FF7F7F7F"/>
      <name val="Meiryo UI"/>
      <family val="3"/>
    </font>
    <font>
      <sz val="10.5"/>
      <color rgb="FF3F3F76"/>
      <name val="Meiryo UI"/>
      <family val="3"/>
    </font>
    <font>
      <sz val="10.5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ck"/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92" fontId="2" fillId="0" borderId="0" xfId="0" applyNumberFormat="1" applyFont="1" applyAlignment="1">
      <alignment horizontal="right" vertical="center"/>
    </xf>
    <xf numFmtId="191" fontId="2" fillId="12" borderId="10" xfId="0" applyNumberFormat="1" applyFont="1" applyFill="1" applyBorder="1" applyAlignment="1">
      <alignment horizontal="right" vertical="center"/>
    </xf>
    <xf numFmtId="192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91" fontId="2" fillId="0" borderId="0" xfId="0" applyNumberFormat="1" applyFont="1" applyFill="1" applyBorder="1" applyAlignment="1">
      <alignment horizontal="right" vertical="center"/>
    </xf>
    <xf numFmtId="191" fontId="2" fillId="0" borderId="11" xfId="0" applyNumberFormat="1" applyFont="1" applyFill="1" applyBorder="1" applyAlignment="1">
      <alignment horizontal="right" vertical="center"/>
    </xf>
    <xf numFmtId="192" fontId="2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distributed" vertical="center" indent="8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0</xdr:rowOff>
    </xdr:from>
    <xdr:to>
      <xdr:col>8</xdr:col>
      <xdr:colOff>542925</xdr:colOff>
      <xdr:row>15</xdr:row>
      <xdr:rowOff>142875</xdr:rowOff>
    </xdr:to>
    <xdr:grpSp>
      <xdr:nvGrpSpPr>
        <xdr:cNvPr id="1" name="Group 131"/>
        <xdr:cNvGrpSpPr>
          <a:grpSpLocks/>
        </xdr:cNvGrpSpPr>
      </xdr:nvGrpSpPr>
      <xdr:grpSpPr>
        <a:xfrm>
          <a:off x="161925" y="828675"/>
          <a:ext cx="5867400" cy="2543175"/>
          <a:chOff x="1444" y="6330"/>
          <a:chExt cx="8862" cy="3935"/>
        </a:xfrm>
        <a:solidFill>
          <a:srgbClr val="FFFFFF"/>
        </a:solidFill>
      </xdr:grpSpPr>
      <xdr:sp>
        <xdr:nvSpPr>
          <xdr:cNvPr id="2" name="テキスト ボックス 369"/>
          <xdr:cNvSpPr txBox="1">
            <a:spLocks noChangeArrowheads="1"/>
          </xdr:cNvSpPr>
        </xdr:nvSpPr>
        <xdr:spPr>
          <a:xfrm>
            <a:off x="8106" y="9911"/>
            <a:ext cx="833" cy="354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平面図</a:t>
            </a:r>
          </a:p>
        </xdr:txBody>
      </xdr:sp>
      <xdr:sp>
        <xdr:nvSpPr>
          <xdr:cNvPr id="3" name="テキスト ボックス 369"/>
          <xdr:cNvSpPr txBox="1">
            <a:spLocks noChangeArrowheads="1"/>
          </xdr:cNvSpPr>
        </xdr:nvSpPr>
        <xdr:spPr>
          <a:xfrm>
            <a:off x="3272" y="9911"/>
            <a:ext cx="849" cy="354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断面図</a:t>
            </a:r>
          </a:p>
        </xdr:txBody>
      </xdr:sp>
      <xdr:grpSp>
        <xdr:nvGrpSpPr>
          <xdr:cNvPr id="4" name="Group 132"/>
          <xdr:cNvGrpSpPr>
            <a:grpSpLocks/>
          </xdr:cNvGrpSpPr>
        </xdr:nvGrpSpPr>
        <xdr:grpSpPr>
          <a:xfrm>
            <a:off x="1444" y="6330"/>
            <a:ext cx="8862" cy="3566"/>
            <a:chOff x="1449" y="2712"/>
            <a:chExt cx="8862" cy="3566"/>
          </a:xfrm>
          <a:solidFill>
            <a:srgbClr val="FFFFFF"/>
          </a:solidFill>
        </xdr:grpSpPr>
        <xdr:sp>
          <xdr:nvSpPr>
            <xdr:cNvPr id="5" name="AutoShape 204"/>
            <xdr:cNvSpPr>
              <a:spLocks/>
            </xdr:cNvSpPr>
          </xdr:nvSpPr>
          <xdr:spPr>
            <a:xfrm>
              <a:off x="2227" y="5378"/>
              <a:ext cx="0" cy="240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6" name="Group 133"/>
            <xdr:cNvGrpSpPr>
              <a:grpSpLocks/>
            </xdr:cNvGrpSpPr>
          </xdr:nvGrpSpPr>
          <xdr:grpSpPr>
            <a:xfrm>
              <a:off x="1449" y="2712"/>
              <a:ext cx="8862" cy="3566"/>
              <a:chOff x="1449" y="6449"/>
              <a:chExt cx="8862" cy="3566"/>
            </a:xfrm>
            <a:solidFill>
              <a:srgbClr val="FFFFFF"/>
            </a:solidFill>
          </xdr:grpSpPr>
          <xdr:sp>
            <xdr:nvSpPr>
              <xdr:cNvPr id="7" name="直線コネクタ 372"/>
              <xdr:cNvSpPr>
                <a:spLocks/>
              </xdr:cNvSpPr>
            </xdr:nvSpPr>
            <xdr:spPr>
              <a:xfrm>
                <a:off x="2120" y="9115"/>
                <a:ext cx="21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" name="直線コネクタ 1458"/>
              <xdr:cNvSpPr>
                <a:spLocks/>
              </xdr:cNvSpPr>
            </xdr:nvSpPr>
            <xdr:spPr>
              <a:xfrm>
                <a:off x="2120" y="6955"/>
                <a:ext cx="21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9" name="直線矢印コネクタ 353"/>
              <xdr:cNvSpPr>
                <a:spLocks/>
              </xdr:cNvSpPr>
            </xdr:nvSpPr>
            <xdr:spPr>
              <a:xfrm>
                <a:off x="2227" y="6955"/>
                <a:ext cx="0" cy="2160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arrow"/>
                <a:tailEnd type="arrow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直線矢印コネクタ 352"/>
              <xdr:cNvSpPr>
                <a:spLocks/>
              </xdr:cNvSpPr>
            </xdr:nvSpPr>
            <xdr:spPr>
              <a:xfrm>
                <a:off x="2227" y="6475"/>
                <a:ext cx="0" cy="480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arrow"/>
                <a:tailEnd type="arrow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11" name="Group 134"/>
              <xdr:cNvGrpSpPr>
                <a:grpSpLocks/>
              </xdr:cNvGrpSpPr>
            </xdr:nvGrpSpPr>
            <xdr:grpSpPr>
              <a:xfrm>
                <a:off x="1449" y="6449"/>
                <a:ext cx="8862" cy="3566"/>
                <a:chOff x="1449" y="6449"/>
                <a:chExt cx="8862" cy="3566"/>
              </a:xfrm>
              <a:solidFill>
                <a:srgbClr val="FFFFFF"/>
              </a:solidFill>
            </xdr:grpSpPr>
            <xdr:grpSp>
              <xdr:nvGrpSpPr>
                <xdr:cNvPr id="12" name="Group 187"/>
                <xdr:cNvGrpSpPr>
                  <a:grpSpLocks/>
                </xdr:cNvGrpSpPr>
              </xdr:nvGrpSpPr>
              <xdr:grpSpPr>
                <a:xfrm>
                  <a:off x="7262" y="6835"/>
                  <a:ext cx="3049" cy="3180"/>
                  <a:chOff x="7263" y="6835"/>
                  <a:chExt cx="3048" cy="3180"/>
                </a:xfrm>
                <a:solidFill>
                  <a:srgbClr val="FFFFFF"/>
                </a:solidFill>
              </xdr:grpSpPr>
              <xdr:sp>
                <xdr:nvSpPr>
                  <xdr:cNvPr id="13" name="正方形/長方形 399" descr="ひし形 (強調)"/>
                  <xdr:cNvSpPr>
                    <a:spLocks/>
                  </xdr:cNvSpPr>
                </xdr:nvSpPr>
                <xdr:spPr>
                  <a:xfrm>
                    <a:off x="7263" y="6834"/>
                    <a:ext cx="2518" cy="2520"/>
                  </a:xfrm>
                  <a:prstGeom prst="rect">
                    <a:avLst/>
                  </a:prstGeom>
                  <a:pattFill prst="solidDmnd">
                    <a:fgClr>
                      <a:srgbClr val="7F7F7F"/>
                    </a:fgClr>
                    <a:bgClr>
                      <a:srgbClr val="DBEEF4"/>
                    </a:bgClr>
                  </a:pattFill>
                  <a:ln w="50800" cmpd="sng">
                    <a:solidFill>
                      <a:srgbClr val="FF0000"/>
                    </a:solidFill>
                    <a:prstDash val="sys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 </a:t>
                    </a:r>
                  </a:p>
                </xdr:txBody>
              </xdr:sp>
              <xdr:sp>
                <xdr:nvSpPr>
                  <xdr:cNvPr id="14" name="テキスト ボックス 359"/>
                  <xdr:cNvSpPr txBox="1">
                    <a:spLocks noChangeArrowheads="1"/>
                  </xdr:cNvSpPr>
                </xdr:nvSpPr>
                <xdr:spPr>
                  <a:xfrm>
                    <a:off x="8311" y="9470"/>
                    <a:ext cx="417" cy="545"/>
                  </a:xfrm>
                  <a:prstGeom prst="rect">
                    <a:avLst/>
                  </a:prstGeom>
                  <a:solidFill>
                    <a:srgbClr val="FFFFFF"/>
                  </a:solidFill>
                  <a:ln w="6350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ｃ</a:t>
                    </a:r>
                  </a:p>
                </xdr:txBody>
              </xdr:sp>
              <xdr:sp>
                <xdr:nvSpPr>
                  <xdr:cNvPr id="15" name="テキスト ボックス 359"/>
                  <xdr:cNvSpPr txBox="1">
                    <a:spLocks noChangeArrowheads="1"/>
                  </xdr:cNvSpPr>
                </xdr:nvSpPr>
                <xdr:spPr>
                  <a:xfrm>
                    <a:off x="9894" y="7790"/>
                    <a:ext cx="417" cy="545"/>
                  </a:xfrm>
                  <a:prstGeom prst="rect">
                    <a:avLst/>
                  </a:prstGeom>
                  <a:solidFill>
                    <a:srgbClr val="FFFFFF"/>
                  </a:solidFill>
                  <a:ln w="6350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ｃ</a:t>
                    </a:r>
                  </a:p>
                </xdr:txBody>
              </xdr:sp>
              <xdr:sp>
                <xdr:nvSpPr>
                  <xdr:cNvPr id="16" name="円/楕円 362"/>
                  <xdr:cNvSpPr>
                    <a:spLocks/>
                  </xdr:cNvSpPr>
                </xdr:nvSpPr>
                <xdr:spPr>
                  <a:xfrm>
                    <a:off x="7896" y="7435"/>
                    <a:ext cx="1260" cy="1320"/>
                  </a:xfrm>
                  <a:prstGeom prst="ellipse">
                    <a:avLst/>
                  </a:prstGeom>
                  <a:solidFill>
                    <a:srgbClr val="FFFFFF"/>
                  </a:solidFill>
                  <a:ln w="254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17" name="テキスト ボックス 359"/>
                  <xdr:cNvSpPr txBox="1">
                    <a:spLocks noChangeArrowheads="1"/>
                  </xdr:cNvSpPr>
                </xdr:nvSpPr>
                <xdr:spPr>
                  <a:xfrm>
                    <a:off x="8211" y="7790"/>
                    <a:ext cx="633" cy="545"/>
                  </a:xfrm>
                  <a:prstGeom prst="rect">
                    <a:avLst/>
                  </a:prstGeom>
                  <a:solidFill>
                    <a:srgbClr val="FFFFFF"/>
                  </a:solidFill>
                  <a:ln w="6350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ａ</a:t>
                    </a:r>
                  </a:p>
                </xdr:txBody>
              </xdr:sp>
              <xdr:sp>
                <xdr:nvSpPr>
                  <xdr:cNvPr id="18" name="直線矢印コネクタ 403"/>
                  <xdr:cNvSpPr>
                    <a:spLocks/>
                  </xdr:cNvSpPr>
                </xdr:nvSpPr>
                <xdr:spPr>
                  <a:xfrm>
                    <a:off x="7266" y="9595"/>
                    <a:ext cx="2520" cy="0"/>
                  </a:xfrm>
                  <a:prstGeom prst="straightConnector1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arrow"/>
                    <a:tailEnd type="arrow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19" name="直線コネクタ 401"/>
                  <xdr:cNvSpPr>
                    <a:spLocks/>
                  </xdr:cNvSpPr>
                </xdr:nvSpPr>
                <xdr:spPr>
                  <a:xfrm>
                    <a:off x="7266" y="9475"/>
                    <a:ext cx="0" cy="24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0" name="直線コネクタ 402"/>
                  <xdr:cNvSpPr>
                    <a:spLocks/>
                  </xdr:cNvSpPr>
                </xdr:nvSpPr>
                <xdr:spPr>
                  <a:xfrm>
                    <a:off x="9786" y="9475"/>
                    <a:ext cx="0" cy="24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1" name="直線コネクタ 405"/>
                  <xdr:cNvSpPr>
                    <a:spLocks/>
                  </xdr:cNvSpPr>
                </xdr:nvSpPr>
                <xdr:spPr>
                  <a:xfrm>
                    <a:off x="9891" y="9355"/>
                    <a:ext cx="210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2" name="直線矢印コネクタ 361"/>
                  <xdr:cNvSpPr>
                    <a:spLocks/>
                  </xdr:cNvSpPr>
                </xdr:nvSpPr>
                <xdr:spPr>
                  <a:xfrm>
                    <a:off x="9996" y="6835"/>
                    <a:ext cx="1" cy="2520"/>
                  </a:xfrm>
                  <a:prstGeom prst="straightConnector1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arrow"/>
                    <a:tailEnd type="arrow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3" name="直線コネクタ 360"/>
                  <xdr:cNvSpPr>
                    <a:spLocks/>
                  </xdr:cNvSpPr>
                </xdr:nvSpPr>
                <xdr:spPr>
                  <a:xfrm>
                    <a:off x="9891" y="6835"/>
                    <a:ext cx="210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4" name="直線矢印コネクタ 367"/>
                  <xdr:cNvSpPr>
                    <a:spLocks/>
                  </xdr:cNvSpPr>
                </xdr:nvSpPr>
                <xdr:spPr>
                  <a:xfrm>
                    <a:off x="7896" y="8155"/>
                    <a:ext cx="1260" cy="0"/>
                  </a:xfrm>
                  <a:prstGeom prst="straightConnector1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arrow"/>
                    <a:tailEnd type="arrow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25" name="Group 135"/>
                <xdr:cNvGrpSpPr>
                  <a:grpSpLocks/>
                </xdr:cNvGrpSpPr>
              </xdr:nvGrpSpPr>
              <xdr:grpSpPr>
                <a:xfrm>
                  <a:off x="1449" y="6449"/>
                  <a:ext cx="6425" cy="3506"/>
                  <a:chOff x="1449" y="6449"/>
                  <a:chExt cx="6426" cy="3506"/>
                </a:xfrm>
                <a:solidFill>
                  <a:srgbClr val="FFFFFF"/>
                </a:solidFill>
              </xdr:grpSpPr>
              <xdr:grpSp>
                <xdr:nvGrpSpPr>
                  <xdr:cNvPr id="26" name="Group 148"/>
                  <xdr:cNvGrpSpPr>
                    <a:grpSpLocks/>
                  </xdr:cNvGrpSpPr>
                </xdr:nvGrpSpPr>
                <xdr:grpSpPr>
                  <a:xfrm>
                    <a:off x="1449" y="6449"/>
                    <a:ext cx="3822" cy="3506"/>
                    <a:chOff x="1449" y="6449"/>
                    <a:chExt cx="3822" cy="3506"/>
                  </a:xfrm>
                  <a:solidFill>
                    <a:srgbClr val="FFFFFF"/>
                  </a:solidFill>
                </xdr:grpSpPr>
                <xdr:sp>
                  <xdr:nvSpPr>
                    <xdr:cNvPr id="27" name="テキスト ボックス 359"/>
                    <xdr:cNvSpPr txBox="1">
                      <a:spLocks noChangeArrowheads="1"/>
                    </xdr:cNvSpPr>
                  </xdr:nvSpPr>
                  <xdr:spPr>
                    <a:xfrm>
                      <a:off x="3492" y="9470"/>
                      <a:ext cx="417" cy="486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6350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sz="1000" b="0" i="0" u="none" baseline="0">
                          <a:solidFill>
                            <a:srgbClr val="000000"/>
                          </a:solidFill>
                          <a:latin typeface="Meiryo UI"/>
                          <a:ea typeface="Meiryo UI"/>
                          <a:cs typeface="Meiryo UI"/>
                        </a:rPr>
                        <a:t>ｃ</a:t>
                      </a:r>
                      <a:r>
                        <a:rPr lang="en-US" cap="none" sz="1100" b="0" i="0" u="none" baseline="0">
                          <a:solidFill>
                            <a:srgbClr val="000000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rPr>
                        <a:t>
</a:t>
                      </a:r>
                      <a:r>
                        <a:rPr lang="en-US" cap="none" sz="1050" b="0" i="0" u="none" baseline="0">
                          <a:solidFill>
                            <a:srgbClr val="000000"/>
                          </a:solidFill>
                          <a:latin typeface="Century"/>
                          <a:ea typeface="Century"/>
                          <a:cs typeface="Century"/>
                        </a:rPr>
                        <a:t> </a:t>
                      </a:r>
                    </a:p>
                  </xdr:txBody>
                </xdr:sp>
                <xdr:grpSp>
                  <xdr:nvGrpSpPr>
                    <xdr:cNvPr id="28" name="Group 152"/>
                    <xdr:cNvGrpSpPr>
                      <a:grpSpLocks/>
                    </xdr:cNvGrpSpPr>
                  </xdr:nvGrpSpPr>
                  <xdr:grpSpPr>
                    <a:xfrm>
                      <a:off x="2121" y="6474"/>
                      <a:ext cx="3150" cy="3241"/>
                      <a:chOff x="2121" y="6474"/>
                      <a:chExt cx="3150" cy="3241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29" name="正方形/長方形 1459"/>
                      <xdr:cNvSpPr>
                        <a:spLocks/>
                      </xdr:cNvSpPr>
                    </xdr:nvSpPr>
                    <xdr:spPr>
                      <a:xfrm>
                        <a:off x="2436" y="9115"/>
                        <a:ext cx="2520" cy="240"/>
                      </a:xfrm>
                      <a:prstGeom prst="rect">
                        <a:avLst/>
                      </a:prstGeom>
                      <a:pattFill prst="pct5">
                        <a:fgClr>
                          <a:srgbClr val="000000"/>
                        </a:fgClr>
                        <a:bgClr>
                          <a:srgbClr val="D1B801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0" name="直線矢印コネクタ 354"/>
                      <xdr:cNvSpPr>
                        <a:spLocks/>
                      </xdr:cNvSpPr>
                    </xdr:nvSpPr>
                    <xdr:spPr>
                      <a:xfrm>
                        <a:off x="2226" y="9355"/>
                        <a:ext cx="0" cy="240"/>
                      </a:xfrm>
                      <a:prstGeom prst="straightConnector1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arrow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1" name="直線コネクタ 373"/>
                      <xdr:cNvSpPr>
                        <a:spLocks/>
                      </xdr:cNvSpPr>
                    </xdr:nvSpPr>
                    <xdr:spPr>
                      <a:xfrm>
                        <a:off x="2121" y="9355"/>
                        <a:ext cx="210" cy="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2" name="直線矢印コネクタ 357"/>
                      <xdr:cNvSpPr>
                        <a:spLocks/>
                      </xdr:cNvSpPr>
                    </xdr:nvSpPr>
                    <xdr:spPr>
                      <a:xfrm>
                        <a:off x="2436" y="9595"/>
                        <a:ext cx="2520" cy="0"/>
                      </a:xfrm>
                      <a:prstGeom prst="straightConnector1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arrow"/>
                        <a:tailEnd type="arrow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3" name="直線コネクタ 380"/>
                      <xdr:cNvSpPr>
                        <a:spLocks/>
                      </xdr:cNvSpPr>
                    </xdr:nvSpPr>
                    <xdr:spPr>
                      <a:xfrm>
                        <a:off x="4956" y="9475"/>
                        <a:ext cx="0" cy="24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4" name="直線コネクタ 356"/>
                      <xdr:cNvSpPr>
                        <a:spLocks/>
                      </xdr:cNvSpPr>
                    </xdr:nvSpPr>
                    <xdr:spPr>
                      <a:xfrm>
                        <a:off x="2436" y="9475"/>
                        <a:ext cx="0" cy="24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/>
                        </a:r>
                      </a:p>
                    </xdr:txBody>
                  </xdr:sp>
                  <xdr:grpSp>
                    <xdr:nvGrpSpPr>
                      <xdr:cNvPr id="35" name="Group 153"/>
                      <xdr:cNvGrpSpPr>
                        <a:grpSpLocks/>
                      </xdr:cNvGrpSpPr>
                    </xdr:nvGrpSpPr>
                    <xdr:grpSpPr>
                      <a:xfrm>
                        <a:off x="2121" y="6474"/>
                        <a:ext cx="3150" cy="2641"/>
                        <a:chOff x="2121" y="6474"/>
                        <a:chExt cx="3150" cy="2641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36" name="正方形/長方形 1457" descr="ひし形 (強調)"/>
                        <xdr:cNvSpPr>
                          <a:spLocks/>
                        </xdr:cNvSpPr>
                      </xdr:nvSpPr>
                      <xdr:spPr>
                        <a:xfrm>
                          <a:off x="2436" y="6955"/>
                          <a:ext cx="2520" cy="2160"/>
                        </a:xfrm>
                        <a:prstGeom prst="rect">
                          <a:avLst/>
                        </a:prstGeom>
                        <a:pattFill prst="solidDmnd">
                          <a:fgClr>
                            <a:srgbClr val="7F7F7F"/>
                          </a:fgClr>
                          <a:bgClr>
                            <a:srgbClr val="DBEEF4"/>
                          </a:bgClr>
                        </a:pattFill>
                        <a:ln w="50800" cmpd="sng">
                          <a:solidFill>
                            <a:srgbClr val="FF0000"/>
                          </a:solidFill>
                          <a:prstDash val="sysDash"/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grpSp>
                      <xdr:nvGrpSpPr>
                        <xdr:cNvPr id="37" name="Group 154"/>
                        <xdr:cNvGrpSpPr>
                          <a:grpSpLocks/>
                        </xdr:cNvGrpSpPr>
                      </xdr:nvGrpSpPr>
                      <xdr:grpSpPr>
                        <a:xfrm>
                          <a:off x="2121" y="6474"/>
                          <a:ext cx="3150" cy="2161"/>
                          <a:chOff x="2121" y="6474"/>
                          <a:chExt cx="3150" cy="2161"/>
                        </a:xfrm>
                        <a:solidFill>
                          <a:srgbClr val="FFFFFF"/>
                        </a:solidFill>
                      </xdr:grpSpPr>
                      <xdr:sp>
                        <xdr:nvSpPr>
                          <xdr:cNvPr id="38" name="正方形/長方形 1456"/>
                          <xdr:cNvSpPr>
                            <a:spLocks/>
                          </xdr:cNvSpPr>
                        </xdr:nvSpPr>
                        <xdr:spPr>
                          <a:xfrm>
                            <a:off x="3066" y="6475"/>
                            <a:ext cx="1260" cy="2160"/>
                          </a:xfrm>
                          <a:prstGeom prst="rect">
                            <a:avLst/>
                          </a:prstGeom>
                          <a:solidFill>
                            <a:srgbClr val="FFFFFF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/>
                            </a:r>
                          </a:p>
                        </xdr:txBody>
                      </xdr:sp>
                      <xdr:grpSp>
                        <xdr:nvGrpSpPr>
                          <xdr:cNvPr id="39" name="Group 155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2121" y="6474"/>
                            <a:ext cx="3150" cy="2161"/>
                            <a:chOff x="2121" y="6474"/>
                            <a:chExt cx="3150" cy="2161"/>
                          </a:xfrm>
                          <a:solidFill>
                            <a:srgbClr val="FFFFFF"/>
                          </a:solidFill>
                        </xdr:grpSpPr>
                        <xdr:sp>
                          <xdr:nvSpPr>
                            <xdr:cNvPr id="40" name="テキスト ボックス 359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3492" y="7908"/>
                              <a:ext cx="417" cy="545"/>
                            </a:xfrm>
                            <a:prstGeom prst="rect">
                              <a:avLst/>
                            </a:prstGeom>
                            <a:solidFill>
                              <a:srgbClr val="FFFFFF"/>
                            </a:solidFill>
                            <a:ln w="6350" cmpd="sng">
                              <a:noFill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sz="1000" b="0" i="0" u="none" baseline="0">
                                  <a:solidFill>
                                    <a:srgbClr val="000000"/>
                                  </a:solidFill>
                                </a:rPr>
                                <a:t>ａ</a:t>
                              </a:r>
                            </a:p>
                          </xdr:txBody>
                        </xdr:sp>
                        <xdr:sp>
                          <xdr:nvSpPr>
                            <xdr:cNvPr id="41" name="直線矢印コネクタ 366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3066" y="8275"/>
                              <a:ext cx="1260" cy="0"/>
                            </a:xfrm>
                            <a:prstGeom prst="straightConnector1">
                              <a:avLst/>
                            </a:prstGeom>
                            <a:noFill/>
                            <a:ln w="9525" cmpd="sng">
                              <a:solidFill>
                                <a:srgbClr val="000000"/>
                              </a:solidFill>
                              <a:headEnd type="arrow"/>
                              <a:tailEnd type="arrow"/>
                            </a:ln>
                          </xdr:spPr>
                          <xdr:txBody>
                            <a:bodyPr vertOverflow="clip" wrap="square" lIns="91440" tIns="45720" rIns="91440" bIns="45720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42" name="テキスト ボックス 359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3593" y="7201"/>
                              <a:ext cx="417" cy="531"/>
                            </a:xfrm>
                            <a:prstGeom prst="rect">
                              <a:avLst/>
                            </a:prstGeom>
                            <a:solidFill>
                              <a:srgbClr val="FFFFFF"/>
                            </a:solidFill>
                            <a:ln w="6350" cmpd="sng">
                              <a:noFill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sz="1000" b="0" i="0" u="none" baseline="0">
                                  <a:solidFill>
                                    <a:srgbClr val="000000"/>
                                  </a:solidFill>
                                </a:rPr>
                                <a:t>ｂ</a:t>
                              </a:r>
                            </a:p>
                          </xdr:txBody>
                        </xdr:sp>
                        <xdr:sp>
                          <xdr:nvSpPr>
                            <xdr:cNvPr id="43" name="直線コネクタ 363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3066" y="6475"/>
                              <a:ext cx="0" cy="2160"/>
                            </a:xfrm>
                            <a:prstGeom prst="line">
                              <a:avLst/>
                            </a:prstGeom>
                            <a:noFill/>
                            <a:ln w="25400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44" name="直線コネクタ 364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3066" y="8635"/>
                              <a:ext cx="1260" cy="0"/>
                            </a:xfrm>
                            <a:prstGeom prst="line">
                              <a:avLst/>
                            </a:prstGeom>
                            <a:noFill/>
                            <a:ln w="25400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45" name="直線矢印コネクタ 365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4011" y="6475"/>
                              <a:ext cx="0" cy="2160"/>
                            </a:xfrm>
                            <a:prstGeom prst="straightConnector1">
                              <a:avLst/>
                            </a:prstGeom>
                            <a:noFill/>
                            <a:ln w="9525" cmpd="sng">
                              <a:solidFill>
                                <a:srgbClr val="000000"/>
                              </a:solidFill>
                              <a:headEnd type="arrow"/>
                              <a:tailEnd type="arrow"/>
                            </a:ln>
                          </xdr:spPr>
                          <xdr:txBody>
                            <a:bodyPr vertOverflow="clip" wrap="square" lIns="91440" tIns="45720" rIns="91440" bIns="45720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46" name="直線コネクタ 410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4326" y="6475"/>
                              <a:ext cx="0" cy="2160"/>
                            </a:xfrm>
                            <a:prstGeom prst="line">
                              <a:avLst/>
                            </a:prstGeom>
                            <a:noFill/>
                            <a:ln w="25400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grpSp>
                          <xdr:nvGrpSpPr>
                            <xdr:cNvPr id="47" name="Group 156"/>
                            <xdr:cNvGrpSpPr>
                              <a:grpSpLocks/>
                            </xdr:cNvGrpSpPr>
                          </xdr:nvGrpSpPr>
                          <xdr:grpSpPr>
                            <a:xfrm>
                              <a:off x="2121" y="6474"/>
                              <a:ext cx="3150" cy="144"/>
                              <a:chOff x="2121" y="6474"/>
                              <a:chExt cx="3150" cy="144"/>
                            </a:xfrm>
                            <a:solidFill>
                              <a:srgbClr val="FFFFFF"/>
                            </a:solidFill>
                          </xdr:grpSpPr>
                          <xdr:sp>
                            <xdr:nvSpPr>
                              <xdr:cNvPr id="48" name="直線コネクタ 1455"/>
                              <xdr:cNvSpPr>
                                <a:spLocks/>
                              </xdr:cNvSpPr>
                            </xdr:nvSpPr>
                            <xdr:spPr>
                              <a:xfrm flipV="1">
                                <a:off x="2121" y="6475"/>
                                <a:ext cx="3150" cy="0"/>
                              </a:xfrm>
                              <a:prstGeom prst="line">
                                <a:avLst/>
                              </a:prstGeom>
                              <a:noFill/>
                              <a:ln w="9525" cmpd="sng">
                                <a:solidFill>
                                  <a:srgbClr val="000000"/>
                                </a:solidFill>
                                <a:headEnd type="none"/>
                                <a:tailEnd type="none"/>
                              </a:ln>
                            </xdr:spPr>
                            <xdr:txBody>
                              <a:bodyPr vertOverflow="clip" wrap="square"/>
                              <a:p>
                                <a:pPr algn="l">
                                  <a:defRPr/>
                                </a:pPr>
                                <a:r>
                                  <a:rPr lang="en-US" cap="none" u="none" baseline="0">
                                    <a:latin typeface="ＭＳ Ｐゴシック"/>
                                    <a:ea typeface="ＭＳ Ｐゴシック"/>
                                    <a:cs typeface="ＭＳ Ｐゴシック"/>
                                  </a:rPr>
                                  <a:t/>
                                </a:r>
                              </a:p>
                            </xdr:txBody>
                          </xdr:sp>
                          <xdr:grpSp>
                            <xdr:nvGrpSpPr>
                              <xdr:cNvPr id="49" name="Group 1368"/>
                              <xdr:cNvGrpSpPr>
                                <a:grpSpLocks/>
                              </xdr:cNvGrpSpPr>
                            </xdr:nvGrpSpPr>
                            <xdr:grpSpPr>
                              <a:xfrm>
                                <a:off x="4753" y="6474"/>
                                <a:ext cx="504" cy="144"/>
                                <a:chOff x="6325" y="8880"/>
                                <a:chExt cx="397" cy="118"/>
                              </a:xfrm>
                              <a:solidFill>
                                <a:srgbClr val="FFFFFF"/>
                              </a:solidFill>
                            </xdr:grpSpPr>
                            <xdr:sp>
                              <xdr:nvSpPr>
                                <xdr:cNvPr id="50" name="Line 1369"/>
                                <xdr:cNvSpPr>
                                  <a:spLocks/>
                                </xdr:cNvSpPr>
                              </xdr:nvSpPr>
                              <xdr:spPr>
                                <a:xfrm flipH="1">
                                  <a:off x="6325" y="8880"/>
                                  <a:ext cx="92" cy="106"/>
                                </a:xfrm>
                                <a:prstGeom prst="line">
                                  <a:avLst/>
                                </a:prstGeom>
                                <a:noFill/>
                                <a:ln w="3175" cmpd="sng">
                                  <a:solidFill>
                                    <a:srgbClr val="000000"/>
                                  </a:solidFill>
                                  <a:headEnd type="none"/>
                                  <a:tailEnd type="none"/>
                                </a:ln>
                              </xdr:spPr>
                              <xdr:txBody>
                                <a:bodyPr vertOverflow="clip" wrap="square"/>
                                <a:p>
                                  <a:pPr algn="l">
                                    <a:defRPr/>
                                  </a:pPr>
                                  <a:r>
                                    <a:rPr lang="en-US" cap="none" u="none" baseline="0">
                                      <a:latin typeface="ＭＳ Ｐゴシック"/>
                                      <a:ea typeface="ＭＳ Ｐゴシック"/>
                                      <a:cs typeface="ＭＳ Ｐゴシック"/>
                                    </a:rPr>
                                    <a:t/>
                                  </a:r>
                                </a:p>
                              </xdr:txBody>
                            </xdr:sp>
                            <xdr:sp>
                              <xdr:nvSpPr>
                                <xdr:cNvPr id="51" name="Line 1370"/>
                                <xdr:cNvSpPr>
                                  <a:spLocks/>
                                </xdr:cNvSpPr>
                              </xdr:nvSpPr>
                              <xdr:spPr>
                                <a:xfrm flipH="1">
                                  <a:off x="6361" y="8882"/>
                                  <a:ext cx="92" cy="106"/>
                                </a:xfrm>
                                <a:prstGeom prst="line">
                                  <a:avLst/>
                                </a:prstGeom>
                                <a:noFill/>
                                <a:ln w="3175" cmpd="sng">
                                  <a:solidFill>
                                    <a:srgbClr val="000000"/>
                                  </a:solidFill>
                                  <a:headEnd type="none"/>
                                  <a:tailEnd type="none"/>
                                </a:ln>
                              </xdr:spPr>
                              <xdr:txBody>
                                <a:bodyPr vertOverflow="clip" wrap="square"/>
                                <a:p>
                                  <a:pPr algn="l">
                                    <a:defRPr/>
                                  </a:pPr>
                                  <a:r>
                                    <a:rPr lang="en-US" cap="none" u="none" baseline="0">
                                      <a:latin typeface="ＭＳ Ｐゴシック"/>
                                      <a:ea typeface="ＭＳ Ｐゴシック"/>
                                      <a:cs typeface="ＭＳ Ｐゴシック"/>
                                    </a:rPr>
                                    <a:t/>
                                  </a:r>
                                </a:p>
                              </xdr:txBody>
                            </xdr:sp>
                            <xdr:sp>
                              <xdr:nvSpPr>
                                <xdr:cNvPr id="52" name="Line 1371"/>
                                <xdr:cNvSpPr>
                                  <a:spLocks/>
                                </xdr:cNvSpPr>
                              </xdr:nvSpPr>
                              <xdr:spPr>
                                <a:xfrm flipH="1">
                                  <a:off x="6403" y="8885"/>
                                  <a:ext cx="91" cy="105"/>
                                </a:xfrm>
                                <a:prstGeom prst="line">
                                  <a:avLst/>
                                </a:prstGeom>
                                <a:noFill/>
                                <a:ln w="3175" cmpd="sng">
                                  <a:solidFill>
                                    <a:srgbClr val="000000"/>
                                  </a:solidFill>
                                  <a:headEnd type="none"/>
                                  <a:tailEnd type="none"/>
                                </a:ln>
                              </xdr:spPr>
                              <xdr:txBody>
                                <a:bodyPr vertOverflow="clip" wrap="square"/>
                                <a:p>
                                  <a:pPr algn="l">
                                    <a:defRPr/>
                                  </a:pPr>
                                  <a:r>
                                    <a:rPr lang="en-US" cap="none" u="none" baseline="0">
                                      <a:latin typeface="ＭＳ Ｐゴシック"/>
                                      <a:ea typeface="ＭＳ Ｐゴシック"/>
                                      <a:cs typeface="ＭＳ Ｐゴシック"/>
                                    </a:rPr>
                                    <a:t/>
                                  </a:r>
                                </a:p>
                              </xdr:txBody>
                            </xdr:sp>
                            <xdr:sp>
                              <xdr:nvSpPr>
                                <xdr:cNvPr id="53" name="Line 1372"/>
                                <xdr:cNvSpPr>
                                  <a:spLocks/>
                                </xdr:cNvSpPr>
                              </xdr:nvSpPr>
                              <xdr:spPr>
                                <a:xfrm flipH="1">
                                  <a:off x="6503" y="8883"/>
                                  <a:ext cx="92" cy="106"/>
                                </a:xfrm>
                                <a:prstGeom prst="line">
                                  <a:avLst/>
                                </a:prstGeom>
                                <a:noFill/>
                                <a:ln w="3175" cmpd="sng">
                                  <a:solidFill>
                                    <a:srgbClr val="000000"/>
                                  </a:solidFill>
                                  <a:headEnd type="none"/>
                                  <a:tailEnd type="none"/>
                                </a:ln>
                              </xdr:spPr>
                              <xdr:txBody>
                                <a:bodyPr vertOverflow="clip" wrap="square"/>
                                <a:p>
                                  <a:pPr algn="l">
                                    <a:defRPr/>
                                  </a:pPr>
                                  <a:r>
                                    <a:rPr lang="en-US" cap="none" u="none" baseline="0">
                                      <a:latin typeface="ＭＳ Ｐゴシック"/>
                                      <a:ea typeface="ＭＳ Ｐゴシック"/>
                                      <a:cs typeface="ＭＳ Ｐゴシック"/>
                                    </a:rPr>
                                    <a:t/>
                                  </a:r>
                                </a:p>
                              </xdr:txBody>
                            </xdr:sp>
                            <xdr:sp>
                              <xdr:nvSpPr>
                                <xdr:cNvPr id="54" name="Line 1373"/>
                                <xdr:cNvSpPr>
                                  <a:spLocks/>
                                </xdr:cNvSpPr>
                              </xdr:nvSpPr>
                              <xdr:spPr>
                                <a:xfrm flipH="1">
                                  <a:off x="6540" y="8881"/>
                                  <a:ext cx="91" cy="106"/>
                                </a:xfrm>
                                <a:prstGeom prst="line">
                                  <a:avLst/>
                                </a:prstGeom>
                                <a:noFill/>
                                <a:ln w="3175" cmpd="sng">
                                  <a:solidFill>
                                    <a:srgbClr val="000000"/>
                                  </a:solidFill>
                                  <a:headEnd type="none"/>
                                  <a:tailEnd type="none"/>
                                </a:ln>
                              </xdr:spPr>
                              <xdr:txBody>
                                <a:bodyPr vertOverflow="clip" wrap="square"/>
                                <a:p>
                                  <a:pPr algn="l">
                                    <a:defRPr/>
                                  </a:pPr>
                                  <a:r>
                                    <a:rPr lang="en-US" cap="none" u="none" baseline="0">
                                      <a:latin typeface="ＭＳ Ｐゴシック"/>
                                      <a:ea typeface="ＭＳ Ｐゴシック"/>
                                      <a:cs typeface="ＭＳ Ｐゴシック"/>
                                    </a:rPr>
                                    <a:t/>
                                  </a:r>
                                </a:p>
                              </xdr:txBody>
                            </xdr:sp>
                            <xdr:sp>
                              <xdr:nvSpPr>
                                <xdr:cNvPr id="55" name="Line 1374"/>
                                <xdr:cNvSpPr>
                                  <a:spLocks/>
                                </xdr:cNvSpPr>
                              </xdr:nvSpPr>
                              <xdr:spPr>
                                <a:xfrm flipH="1">
                                  <a:off x="6579" y="8882"/>
                                  <a:ext cx="92" cy="107"/>
                                </a:xfrm>
                                <a:prstGeom prst="line">
                                  <a:avLst/>
                                </a:prstGeom>
                                <a:noFill/>
                                <a:ln w="3175" cmpd="sng">
                                  <a:solidFill>
                                    <a:srgbClr val="000000"/>
                                  </a:solidFill>
                                  <a:headEnd type="none"/>
                                  <a:tailEnd type="none"/>
                                </a:ln>
                              </xdr:spPr>
                              <xdr:txBody>
                                <a:bodyPr vertOverflow="clip" wrap="square"/>
                                <a:p>
                                  <a:pPr algn="l">
                                    <a:defRPr/>
                                  </a:pPr>
                                  <a:r>
                                    <a:rPr lang="en-US" cap="none" u="none" baseline="0">
                                      <a:latin typeface="ＭＳ Ｐゴシック"/>
                                      <a:ea typeface="ＭＳ Ｐゴシック"/>
                                      <a:cs typeface="ＭＳ Ｐゴシック"/>
                                    </a:rPr>
                                    <a:t/>
                                  </a:r>
                                </a:p>
                              </xdr:txBody>
                            </xdr:sp>
                            <xdr:sp>
                              <xdr:nvSpPr>
                                <xdr:cNvPr id="56" name="Line 1375"/>
                                <xdr:cNvSpPr>
                                  <a:spLocks/>
                                </xdr:cNvSpPr>
                              </xdr:nvSpPr>
                              <xdr:spPr>
                                <a:xfrm>
                                  <a:off x="6488" y="8890"/>
                                  <a:ext cx="60" cy="46"/>
                                </a:xfrm>
                                <a:prstGeom prst="line">
                                  <a:avLst/>
                                </a:prstGeom>
                                <a:noFill/>
                                <a:ln w="3175" cmpd="sng">
                                  <a:solidFill>
                                    <a:srgbClr val="000000"/>
                                  </a:solidFill>
                                  <a:headEnd type="none"/>
                                  <a:tailEnd type="none"/>
                                </a:ln>
                              </xdr:spPr>
                              <xdr:txBody>
                                <a:bodyPr vertOverflow="clip" wrap="square"/>
                                <a:p>
                                  <a:pPr algn="l">
                                    <a:defRPr/>
                                  </a:pPr>
                                  <a:r>
                                    <a:rPr lang="en-US" cap="none" u="none" baseline="0">
                                      <a:latin typeface="ＭＳ Ｐゴシック"/>
                                      <a:ea typeface="ＭＳ Ｐゴシック"/>
                                      <a:cs typeface="ＭＳ Ｐゴシック"/>
                                    </a:rPr>
                                    <a:t/>
                                  </a:r>
                                </a:p>
                              </xdr:txBody>
                            </xdr:sp>
                            <xdr:sp>
                              <xdr:nvSpPr>
                                <xdr:cNvPr id="57" name="Line 1376"/>
                                <xdr:cNvSpPr>
                                  <a:spLocks/>
                                </xdr:cNvSpPr>
                              </xdr:nvSpPr>
                              <xdr:spPr>
                                <a:xfrm>
                                  <a:off x="6463" y="8918"/>
                                  <a:ext cx="57" cy="48"/>
                                </a:xfrm>
                                <a:prstGeom prst="line">
                                  <a:avLst/>
                                </a:prstGeom>
                                <a:noFill/>
                                <a:ln w="3175" cmpd="sng">
                                  <a:solidFill>
                                    <a:srgbClr val="000000"/>
                                  </a:solidFill>
                                  <a:headEnd type="none"/>
                                  <a:tailEnd type="none"/>
                                </a:ln>
                              </xdr:spPr>
                              <xdr:txBody>
                                <a:bodyPr vertOverflow="clip" wrap="square"/>
                                <a:p>
                                  <a:pPr algn="l">
                                    <a:defRPr/>
                                  </a:pPr>
                                  <a:r>
                                    <a:rPr lang="en-US" cap="none" u="none" baseline="0">
                                      <a:latin typeface="ＭＳ Ｐゴシック"/>
                                      <a:ea typeface="ＭＳ Ｐゴシック"/>
                                      <a:cs typeface="ＭＳ Ｐゴシック"/>
                                    </a:rPr>
                                    <a:t/>
                                  </a:r>
                                </a:p>
                              </xdr:txBody>
                            </xdr:sp>
                            <xdr:sp>
                              <xdr:nvSpPr>
                                <xdr:cNvPr id="58" name="Line 1377"/>
                                <xdr:cNvSpPr>
                                  <a:spLocks/>
                                </xdr:cNvSpPr>
                              </xdr:nvSpPr>
                              <xdr:spPr>
                                <a:xfrm>
                                  <a:off x="6440" y="8952"/>
                                  <a:ext cx="48" cy="39"/>
                                </a:xfrm>
                                <a:prstGeom prst="line">
                                  <a:avLst/>
                                </a:prstGeom>
                                <a:noFill/>
                                <a:ln w="3175" cmpd="sng">
                                  <a:solidFill>
                                    <a:srgbClr val="000000"/>
                                  </a:solidFill>
                                  <a:headEnd type="none"/>
                                  <a:tailEnd type="none"/>
                                </a:ln>
                              </xdr:spPr>
                              <xdr:txBody>
                                <a:bodyPr vertOverflow="clip" wrap="square"/>
                                <a:p>
                                  <a:pPr algn="l">
                                    <a:defRPr/>
                                  </a:pPr>
                                  <a:r>
                                    <a:rPr lang="en-US" cap="none" u="none" baseline="0">
                                      <a:latin typeface="ＭＳ Ｐゴシック"/>
                                      <a:ea typeface="ＭＳ Ｐゴシック"/>
                                      <a:cs typeface="ＭＳ Ｐゴシック"/>
                                    </a:rPr>
                                    <a:t/>
                                  </a:r>
                                </a:p>
                              </xdr:txBody>
                            </xdr:sp>
                            <xdr:sp>
                              <xdr:nvSpPr>
                                <xdr:cNvPr id="59" name="Line 1378"/>
                                <xdr:cNvSpPr>
                                  <a:spLocks/>
                                </xdr:cNvSpPr>
                              </xdr:nvSpPr>
                              <xdr:spPr>
                                <a:xfrm>
                                  <a:off x="6662" y="8892"/>
                                  <a:ext cx="60" cy="44"/>
                                </a:xfrm>
                                <a:prstGeom prst="line">
                                  <a:avLst/>
                                </a:prstGeom>
                                <a:noFill/>
                                <a:ln w="3175" cmpd="sng">
                                  <a:solidFill>
                                    <a:srgbClr val="000000"/>
                                  </a:solidFill>
                                  <a:headEnd type="none"/>
                                  <a:tailEnd type="none"/>
                                </a:ln>
                              </xdr:spPr>
                              <xdr:txBody>
                                <a:bodyPr vertOverflow="clip" wrap="square"/>
                                <a:p>
                                  <a:pPr algn="l">
                                    <a:defRPr/>
                                  </a:pPr>
                                  <a:r>
                                    <a:rPr lang="en-US" cap="none" u="none" baseline="0">
                                      <a:latin typeface="ＭＳ Ｐゴシック"/>
                                      <a:ea typeface="ＭＳ Ｐゴシック"/>
                                      <a:cs typeface="ＭＳ Ｐゴシック"/>
                                    </a:rPr>
                                    <a:t/>
                                  </a:r>
                                </a:p>
                              </xdr:txBody>
                            </xdr:sp>
                            <xdr:sp>
                              <xdr:nvSpPr>
                                <xdr:cNvPr id="60" name="Line 1379"/>
                                <xdr:cNvSpPr>
                                  <a:spLocks/>
                                </xdr:cNvSpPr>
                              </xdr:nvSpPr>
                              <xdr:spPr>
                                <a:xfrm>
                                  <a:off x="6642" y="8918"/>
                                  <a:ext cx="59" cy="50"/>
                                </a:xfrm>
                                <a:prstGeom prst="line">
                                  <a:avLst/>
                                </a:prstGeom>
                                <a:noFill/>
                                <a:ln w="3175" cmpd="sng">
                                  <a:solidFill>
                                    <a:srgbClr val="000000"/>
                                  </a:solidFill>
                                  <a:headEnd type="none"/>
                                  <a:tailEnd type="none"/>
                                </a:ln>
                              </xdr:spPr>
                              <xdr:txBody>
                                <a:bodyPr vertOverflow="clip" wrap="square"/>
                                <a:p>
                                  <a:pPr algn="l">
                                    <a:defRPr/>
                                  </a:pPr>
                                  <a:r>
                                    <a:rPr lang="en-US" cap="none" u="none" baseline="0">
                                      <a:latin typeface="ＭＳ Ｐゴシック"/>
                                      <a:ea typeface="ＭＳ Ｐゴシック"/>
                                      <a:cs typeface="ＭＳ Ｐゴシック"/>
                                    </a:rPr>
                                    <a:t/>
                                  </a:r>
                                </a:p>
                              </xdr:txBody>
                            </xdr:sp>
                            <xdr:sp>
                              <xdr:nvSpPr>
                                <xdr:cNvPr id="61" name="Line 1380"/>
                                <xdr:cNvSpPr>
                                  <a:spLocks/>
                                </xdr:cNvSpPr>
                              </xdr:nvSpPr>
                              <xdr:spPr>
                                <a:xfrm>
                                  <a:off x="6614" y="8952"/>
                                  <a:ext cx="58" cy="46"/>
                                </a:xfrm>
                                <a:prstGeom prst="line">
                                  <a:avLst/>
                                </a:prstGeom>
                                <a:noFill/>
                                <a:ln w="3175" cmpd="sng">
                                  <a:solidFill>
                                    <a:srgbClr val="000000"/>
                                  </a:solidFill>
                                  <a:headEnd type="none"/>
                                  <a:tailEnd type="none"/>
                                </a:ln>
                              </xdr:spPr>
                              <xdr:txBody>
                                <a:bodyPr vertOverflow="clip" wrap="square"/>
                                <a:p>
                                  <a:pPr algn="l">
                                    <a:defRPr/>
                                  </a:pPr>
                                  <a:r>
                                    <a:rPr lang="en-US" cap="none" u="none" baseline="0">
                                      <a:latin typeface="ＭＳ Ｐゴシック"/>
                                      <a:ea typeface="ＭＳ Ｐゴシック"/>
                                      <a:cs typeface="ＭＳ Ｐゴシック"/>
                                    </a:rPr>
                                    <a:t/>
                                  </a:r>
                                </a:p>
                              </xdr:txBody>
                            </xdr:sp>
                          </xdr:grpSp>
                        </xdr:grpSp>
                      </xdr:grpSp>
                    </xdr:grpSp>
                  </xdr:grpSp>
                </xdr:grpSp>
                <xdr:sp>
                  <xdr:nvSpPr>
                    <xdr:cNvPr id="62" name="Text Box 151"/>
                    <xdr:cNvSpPr txBox="1">
                      <a:spLocks noChangeArrowheads="1"/>
                    </xdr:cNvSpPr>
                  </xdr:nvSpPr>
                  <xdr:spPr>
                    <a:xfrm>
                      <a:off x="1449" y="6449"/>
                      <a:ext cx="777" cy="531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sz="1000" b="0" i="0" u="none" baseline="0">
                          <a:solidFill>
                            <a:srgbClr val="000000"/>
                          </a:solidFill>
                        </a:rPr>
                        <a:t>h1</a:t>
                      </a:r>
                    </a:p>
                  </xdr:txBody>
                </xdr:sp>
                <xdr:sp>
                  <xdr:nvSpPr>
                    <xdr:cNvPr id="63" name="Text Box 150"/>
                    <xdr:cNvSpPr txBox="1">
                      <a:spLocks noChangeArrowheads="1"/>
                    </xdr:cNvSpPr>
                  </xdr:nvSpPr>
                  <xdr:spPr>
                    <a:xfrm>
                      <a:off x="1492" y="7790"/>
                      <a:ext cx="734" cy="486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sz="1000" b="0" i="0" u="none" baseline="0">
                          <a:solidFill>
                            <a:srgbClr val="000000"/>
                          </a:solidFill>
                        </a:rPr>
                        <a:t>h2</a:t>
                      </a:r>
                    </a:p>
                  </xdr:txBody>
                </xdr:sp>
                <xdr:sp>
                  <xdr:nvSpPr>
                    <xdr:cNvPr id="64" name="Text Box 149"/>
                    <xdr:cNvSpPr txBox="1">
                      <a:spLocks noChangeArrowheads="1"/>
                    </xdr:cNvSpPr>
                  </xdr:nvSpPr>
                  <xdr:spPr>
                    <a:xfrm>
                      <a:off x="1492" y="8999"/>
                      <a:ext cx="734" cy="472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sz="1000" b="0" i="0" u="none" baseline="0">
                          <a:solidFill>
                            <a:srgbClr val="000000"/>
                          </a:solidFill>
                        </a:rPr>
                        <a:t>h3</a:t>
                      </a:r>
                    </a:p>
                  </xdr:txBody>
                </xdr:sp>
              </xdr:grpSp>
              <xdr:grpSp>
                <xdr:nvGrpSpPr>
                  <xdr:cNvPr id="65" name="Group 136"/>
                  <xdr:cNvGrpSpPr>
                    <a:grpSpLocks/>
                  </xdr:cNvGrpSpPr>
                </xdr:nvGrpSpPr>
                <xdr:grpSpPr>
                  <a:xfrm>
                    <a:off x="4347" y="6835"/>
                    <a:ext cx="3528" cy="2640"/>
                    <a:chOff x="4347" y="6835"/>
                    <a:chExt cx="3528" cy="2640"/>
                  </a:xfrm>
                  <a:solidFill>
                    <a:srgbClr val="FFFFFF"/>
                  </a:solidFill>
                </xdr:grpSpPr>
                <xdr:sp>
                  <xdr:nvSpPr>
                    <xdr:cNvPr id="66" name="Text Box 147"/>
                    <xdr:cNvSpPr txBox="1">
                      <a:spLocks noChangeArrowheads="1"/>
                    </xdr:cNvSpPr>
                  </xdr:nvSpPr>
                  <xdr:spPr>
                    <a:xfrm>
                      <a:off x="5002" y="6833"/>
                      <a:ext cx="2273" cy="958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txBody>
                    <a:bodyPr vertOverflow="clip" wrap="square" anchor="ctr"/>
                    <a:p>
                      <a:pPr algn="l">
                        <a:defRPr/>
                      </a:pPr>
                      <a:r>
                        <a:rPr lang="en-US" cap="none" sz="1000" b="0" i="0" u="none" baseline="0">
                          <a:solidFill>
                            <a:srgbClr val="000000"/>
                          </a:solidFill>
                          <a:latin typeface="Meiryo UI"/>
                          <a:ea typeface="Meiryo UI"/>
                          <a:cs typeface="Meiryo UI"/>
                        </a:rPr>
                        <a:t>（再生）単粒度砕石</a:t>
                      </a:r>
                      <a:r>
                        <a:rPr lang="en-US" cap="none" sz="1100" b="0" i="0" u="none" baseline="0">
                          <a:solidFill>
                            <a:srgbClr val="000000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rPr>
                        <a:t>
</a:t>
                      </a:r>
                      <a:r>
                        <a:rPr lang="en-US" cap="none" sz="1000" b="0" i="0" u="none" baseline="0">
                          <a:solidFill>
                            <a:srgbClr val="000000"/>
                          </a:solidFill>
                          <a:latin typeface="Meiryo UI"/>
                          <a:ea typeface="Meiryo UI"/>
                          <a:cs typeface="Meiryo UI"/>
                        </a:rPr>
                        <a:t>（</a:t>
                      </a:r>
                      <a:r>
                        <a:rPr lang="en-US" cap="none" sz="1000" b="0" i="0" u="none" baseline="0">
                          <a:solidFill>
                            <a:srgbClr val="000000"/>
                          </a:solidFill>
                          <a:latin typeface="Meiryo UI"/>
                          <a:ea typeface="Meiryo UI"/>
                          <a:cs typeface="Meiryo UI"/>
                        </a:rPr>
                        <a:t>20~40</a:t>
                      </a:r>
                      <a:r>
                        <a:rPr lang="en-US" cap="none" sz="1000" b="0" i="0" u="none" baseline="0">
                          <a:solidFill>
                            <a:srgbClr val="000000"/>
                          </a:solidFill>
                          <a:latin typeface="Meiryo UI"/>
                          <a:ea typeface="Meiryo UI"/>
                          <a:cs typeface="Meiryo UI"/>
                        </a:rPr>
                        <a:t>㎜）</a:t>
                      </a:r>
                      <a:r>
                        <a:rPr lang="en-US" cap="none" sz="1100" b="0" i="0" u="none" baseline="0">
                          <a:solidFill>
                            <a:srgbClr val="000000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rPr>
                        <a:t>
</a:t>
                      </a:r>
                      <a:r>
                        <a:rPr lang="en-US" cap="none" sz="1050" b="0" i="0" u="none" baseline="0">
                          <a:solidFill>
                            <a:srgbClr val="000000"/>
                          </a:solidFill>
                          <a:latin typeface="Century"/>
                          <a:ea typeface="Century"/>
                          <a:cs typeface="Century"/>
                        </a:rPr>
                        <a:t> </a:t>
                      </a:r>
                    </a:p>
                  </xdr:txBody>
                </xdr:sp>
                <xdr:sp>
                  <xdr:nvSpPr>
                    <xdr:cNvPr id="67" name="直線矢印コネクタ 377"/>
                    <xdr:cNvSpPr>
                      <a:spLocks/>
                    </xdr:cNvSpPr>
                  </xdr:nvSpPr>
                  <xdr:spPr>
                    <a:xfrm>
                      <a:off x="7056" y="7315"/>
                      <a:ext cx="525" cy="0"/>
                    </a:xfrm>
                    <a:prstGeom prst="straightConnector1">
                      <a:avLst/>
                    </a:prstGeom>
                    <a:noFill/>
                    <a:ln w="19050" cmpd="sng">
                      <a:solidFill>
                        <a:srgbClr val="000000"/>
                      </a:solidFill>
                      <a:headEnd type="none"/>
                      <a:tailEnd type="triangl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68" name="直線矢印コネクタ 378"/>
                    <xdr:cNvSpPr>
                      <a:spLocks/>
                    </xdr:cNvSpPr>
                  </xdr:nvSpPr>
                  <xdr:spPr>
                    <a:xfrm>
                      <a:off x="6636" y="8755"/>
                      <a:ext cx="630" cy="1"/>
                    </a:xfrm>
                    <a:prstGeom prst="straightConnector1">
                      <a:avLst/>
                    </a:prstGeom>
                    <a:noFill/>
                    <a:ln w="19050" cmpd="sng">
                      <a:solidFill>
                        <a:srgbClr val="000000"/>
                      </a:solidFill>
                      <a:headEnd type="none"/>
                      <a:tailEnd type="triangl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69" name="直線矢印コネクタ 375"/>
                    <xdr:cNvSpPr>
                      <a:spLocks/>
                    </xdr:cNvSpPr>
                  </xdr:nvSpPr>
                  <xdr:spPr>
                    <a:xfrm flipH="1">
                      <a:off x="4746" y="9235"/>
                      <a:ext cx="525" cy="0"/>
                    </a:xfrm>
                    <a:prstGeom prst="straightConnector1">
                      <a:avLst/>
                    </a:prstGeom>
                    <a:noFill/>
                    <a:ln w="19050" cmpd="sng">
                      <a:solidFill>
                        <a:srgbClr val="000000"/>
                      </a:solidFill>
                      <a:headEnd type="none"/>
                      <a:tailEnd type="triangl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70" name="直線矢印コネクタ 370"/>
                    <xdr:cNvSpPr>
                      <a:spLocks/>
                    </xdr:cNvSpPr>
                  </xdr:nvSpPr>
                  <xdr:spPr>
                    <a:xfrm flipH="1">
                      <a:off x="4347" y="8033"/>
                      <a:ext cx="1071" cy="1"/>
                    </a:xfrm>
                    <a:prstGeom prst="straightConnector1">
                      <a:avLst/>
                    </a:prstGeom>
                    <a:noFill/>
                    <a:ln w="19050" cmpd="sng">
                      <a:solidFill>
                        <a:srgbClr val="000000"/>
                      </a:solidFill>
                      <a:headEnd type="none"/>
                      <a:tailEnd type="triangl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71" name="直線矢印コネクタ 371"/>
                    <xdr:cNvSpPr>
                      <a:spLocks/>
                    </xdr:cNvSpPr>
                  </xdr:nvSpPr>
                  <xdr:spPr>
                    <a:xfrm flipH="1">
                      <a:off x="4956" y="8755"/>
                      <a:ext cx="630" cy="1"/>
                    </a:xfrm>
                    <a:prstGeom prst="straightConnector1">
                      <a:avLst/>
                    </a:prstGeom>
                    <a:noFill/>
                    <a:ln w="19050" cmpd="sng">
                      <a:solidFill>
                        <a:srgbClr val="000000"/>
                      </a:solidFill>
                      <a:headEnd type="none"/>
                      <a:tailEnd type="triangl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72" name="Text Box 141"/>
                    <xdr:cNvSpPr txBox="1">
                      <a:spLocks noChangeArrowheads="1"/>
                    </xdr:cNvSpPr>
                  </xdr:nvSpPr>
                  <xdr:spPr>
                    <a:xfrm>
                      <a:off x="5002" y="7658"/>
                      <a:ext cx="2259" cy="811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txBody>
                    <a:bodyPr vertOverflow="clip" wrap="square" anchor="ctr"/>
                    <a:p>
                      <a:pPr algn="l">
                        <a:defRPr/>
                      </a:pPr>
                      <a:r>
                        <a:rPr lang="en-US" cap="none" sz="1000" b="0" i="0" u="none" baseline="0">
                          <a:solidFill>
                            <a:srgbClr val="000000"/>
                          </a:solidFill>
                          <a:latin typeface="Meiryo UI"/>
                          <a:ea typeface="Meiryo UI"/>
                          <a:cs typeface="Meiryo UI"/>
                        </a:rPr>
                        <a:t>浸透ます</a:t>
                      </a:r>
                      <a:r>
                        <a:rPr lang="en-US" cap="none" sz="1100" b="0" i="0" u="none" baseline="0">
                          <a:solidFill>
                            <a:srgbClr val="000000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rPr>
                        <a:t>
</a:t>
                      </a:r>
                      <a:r>
                        <a:rPr lang="en-US" cap="none" sz="1000" b="0" i="0" u="none" baseline="0">
                          <a:solidFill>
                            <a:srgbClr val="000000"/>
                          </a:solidFill>
                          <a:latin typeface="Meiryo UI"/>
                          <a:ea typeface="Meiryo UI"/>
                          <a:cs typeface="Meiryo UI"/>
                        </a:rPr>
                        <a:t>（底・側面浸透）</a:t>
                      </a:r>
                      <a:r>
                        <a:rPr lang="en-US" cap="none" sz="1100" b="0" i="0" u="none" baseline="0">
                          <a:solidFill>
                            <a:srgbClr val="000000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rPr>
                        <a:t>
</a:t>
                      </a:r>
                      <a:r>
                        <a:rPr lang="en-US" cap="none" sz="1050" b="0" i="0" u="none" baseline="0">
                          <a:solidFill>
                            <a:srgbClr val="000000"/>
                          </a:solidFill>
                          <a:latin typeface="Century"/>
                          <a:ea typeface="Century"/>
                          <a:cs typeface="Century"/>
                        </a:rPr>
                        <a:t> </a:t>
                      </a:r>
                    </a:p>
                  </xdr:txBody>
                </xdr:sp>
                <xdr:sp>
                  <xdr:nvSpPr>
                    <xdr:cNvPr id="73" name="Text Box 140"/>
                    <xdr:cNvSpPr txBox="1">
                      <a:spLocks noChangeArrowheads="1"/>
                    </xdr:cNvSpPr>
                  </xdr:nvSpPr>
                  <xdr:spPr>
                    <a:xfrm>
                      <a:off x="5506" y="8512"/>
                      <a:ext cx="1237" cy="472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txBody>
                    <a:bodyPr vertOverflow="clip" wrap="square" anchor="ctr"/>
                    <a:p>
                      <a:pPr algn="ctr">
                        <a:defRPr/>
                      </a:pPr>
                      <a:r>
                        <a:rPr lang="en-US" cap="none" sz="1000" b="0" i="0" u="none" baseline="0">
                          <a:solidFill>
                            <a:srgbClr val="000000"/>
                          </a:solidFill>
                        </a:rPr>
                        <a:t>透水シート</a:t>
                      </a:r>
                    </a:p>
                  </xdr:txBody>
                </xdr:sp>
                <xdr:sp>
                  <xdr:nvSpPr>
                    <xdr:cNvPr id="74" name="Text Box 139"/>
                    <xdr:cNvSpPr txBox="1">
                      <a:spLocks noChangeArrowheads="1"/>
                    </xdr:cNvSpPr>
                  </xdr:nvSpPr>
                  <xdr:spPr>
                    <a:xfrm>
                      <a:off x="5074" y="8984"/>
                      <a:ext cx="834" cy="486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txBody>
                    <a:bodyPr vertOverflow="clip" wrap="square" anchor="ctr"/>
                    <a:p>
                      <a:pPr algn="ctr">
                        <a:defRPr/>
                      </a:pPr>
                      <a:r>
                        <a:rPr lang="en-US" cap="none" sz="1000" b="0" i="0" u="none" baseline="0">
                          <a:solidFill>
                            <a:srgbClr val="000000"/>
                          </a:solidFill>
                        </a:rPr>
                        <a:t>砂</a:t>
                      </a:r>
                    </a:p>
                  </xdr:txBody>
                </xdr:sp>
                <xdr:sp>
                  <xdr:nvSpPr>
                    <xdr:cNvPr id="75" name="直線矢印コネクタ 376"/>
                    <xdr:cNvSpPr>
                      <a:spLocks/>
                    </xdr:cNvSpPr>
                  </xdr:nvSpPr>
                  <xdr:spPr>
                    <a:xfrm>
                      <a:off x="6741" y="8033"/>
                      <a:ext cx="1134" cy="1"/>
                    </a:xfrm>
                    <a:prstGeom prst="straightConnector1">
                      <a:avLst/>
                    </a:prstGeom>
                    <a:noFill/>
                    <a:ln w="19050" cmpd="sng">
                      <a:solidFill>
                        <a:srgbClr val="000000"/>
                      </a:solidFill>
                      <a:headEnd type="none"/>
                      <a:tailEnd type="triangl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76" name="直線矢印コネクタ 370"/>
                    <xdr:cNvSpPr>
                      <a:spLocks/>
                    </xdr:cNvSpPr>
                  </xdr:nvSpPr>
                  <xdr:spPr>
                    <a:xfrm flipH="1">
                      <a:off x="4641" y="7315"/>
                      <a:ext cx="630" cy="0"/>
                    </a:xfrm>
                    <a:prstGeom prst="straightConnector1">
                      <a:avLst/>
                    </a:prstGeom>
                    <a:noFill/>
                    <a:ln w="19050" cmpd="sng">
                      <a:solidFill>
                        <a:srgbClr val="000000"/>
                      </a:solidFill>
                      <a:headEnd type="none"/>
                      <a:tailEnd type="triangl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</xdr:grpSp>
            </xdr:grpSp>
          </xdr:grpSp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14</xdr:row>
      <xdr:rowOff>114300</xdr:rowOff>
    </xdr:from>
    <xdr:to>
      <xdr:col>7</xdr:col>
      <xdr:colOff>323850</xdr:colOff>
      <xdr:row>15</xdr:row>
      <xdr:rowOff>142875</xdr:rowOff>
    </xdr:to>
    <xdr:sp>
      <xdr:nvSpPr>
        <xdr:cNvPr id="1" name="テキスト ボックス 369"/>
        <xdr:cNvSpPr txBox="1">
          <a:spLocks noChangeArrowheads="1"/>
        </xdr:cNvSpPr>
      </xdr:nvSpPr>
      <xdr:spPr>
        <a:xfrm>
          <a:off x="4572000" y="3143250"/>
          <a:ext cx="552450" cy="2286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平面図</a:t>
          </a:r>
        </a:p>
      </xdr:txBody>
    </xdr:sp>
    <xdr:clientData/>
  </xdr:twoCellAnchor>
  <xdr:twoCellAnchor>
    <xdr:from>
      <xdr:col>1</xdr:col>
      <xdr:colOff>685800</xdr:colOff>
      <xdr:row>14</xdr:row>
      <xdr:rowOff>114300</xdr:rowOff>
    </xdr:from>
    <xdr:to>
      <xdr:col>2</xdr:col>
      <xdr:colOff>561975</xdr:colOff>
      <xdr:row>15</xdr:row>
      <xdr:rowOff>142875</xdr:rowOff>
    </xdr:to>
    <xdr:sp>
      <xdr:nvSpPr>
        <xdr:cNvPr id="2" name="テキスト ボックス 369"/>
        <xdr:cNvSpPr txBox="1">
          <a:spLocks noChangeArrowheads="1"/>
        </xdr:cNvSpPr>
      </xdr:nvSpPr>
      <xdr:spPr>
        <a:xfrm>
          <a:off x="1371600" y="3143250"/>
          <a:ext cx="561975" cy="2286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断面図</a:t>
          </a:r>
        </a:p>
      </xdr:txBody>
    </xdr:sp>
    <xdr:clientData/>
  </xdr:twoCellAnchor>
  <xdr:twoCellAnchor>
    <xdr:from>
      <xdr:col>0</xdr:col>
      <xdr:colOff>676275</xdr:colOff>
      <xdr:row>11</xdr:row>
      <xdr:rowOff>123825</xdr:rowOff>
    </xdr:from>
    <xdr:to>
      <xdr:col>0</xdr:col>
      <xdr:colOff>676275</xdr:colOff>
      <xdr:row>12</xdr:row>
      <xdr:rowOff>76200</xdr:rowOff>
    </xdr:to>
    <xdr:sp>
      <xdr:nvSpPr>
        <xdr:cNvPr id="3" name="AutoShape 204"/>
        <xdr:cNvSpPr>
          <a:spLocks/>
        </xdr:cNvSpPr>
      </xdr:nvSpPr>
      <xdr:spPr>
        <a:xfrm>
          <a:off x="676275" y="2552700"/>
          <a:ext cx="0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609600</xdr:colOff>
      <xdr:row>11</xdr:row>
      <xdr:rowOff>123825</xdr:rowOff>
    </xdr:from>
    <xdr:to>
      <xdr:col>1</xdr:col>
      <xdr:colOff>57150</xdr:colOff>
      <xdr:row>11</xdr:row>
      <xdr:rowOff>123825</xdr:rowOff>
    </xdr:to>
    <xdr:sp>
      <xdr:nvSpPr>
        <xdr:cNvPr id="4" name="直線コネクタ 372"/>
        <xdr:cNvSpPr>
          <a:spLocks/>
        </xdr:cNvSpPr>
      </xdr:nvSpPr>
      <xdr:spPr>
        <a:xfrm>
          <a:off x="609600" y="25527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609600</xdr:colOff>
      <xdr:row>4</xdr:row>
      <xdr:rowOff>123825</xdr:rowOff>
    </xdr:from>
    <xdr:to>
      <xdr:col>1</xdr:col>
      <xdr:colOff>57150</xdr:colOff>
      <xdr:row>4</xdr:row>
      <xdr:rowOff>123825</xdr:rowOff>
    </xdr:to>
    <xdr:sp>
      <xdr:nvSpPr>
        <xdr:cNvPr id="5" name="直線コネクタ 1458"/>
        <xdr:cNvSpPr>
          <a:spLocks/>
        </xdr:cNvSpPr>
      </xdr:nvSpPr>
      <xdr:spPr>
        <a:xfrm>
          <a:off x="609600" y="11525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4</xdr:row>
      <xdr:rowOff>123825</xdr:rowOff>
    </xdr:from>
    <xdr:to>
      <xdr:col>0</xdr:col>
      <xdr:colOff>676275</xdr:colOff>
      <xdr:row>11</xdr:row>
      <xdr:rowOff>123825</xdr:rowOff>
    </xdr:to>
    <xdr:sp>
      <xdr:nvSpPr>
        <xdr:cNvPr id="6" name="直線矢印コネクタ 353"/>
        <xdr:cNvSpPr>
          <a:spLocks/>
        </xdr:cNvSpPr>
      </xdr:nvSpPr>
      <xdr:spPr>
        <a:xfrm>
          <a:off x="676275" y="1152525"/>
          <a:ext cx="0" cy="1400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3</xdr:row>
      <xdr:rowOff>19050</xdr:rowOff>
    </xdr:from>
    <xdr:to>
      <xdr:col>0</xdr:col>
      <xdr:colOff>676275</xdr:colOff>
      <xdr:row>4</xdr:row>
      <xdr:rowOff>123825</xdr:rowOff>
    </xdr:to>
    <xdr:sp>
      <xdr:nvSpPr>
        <xdr:cNvPr id="7" name="直線矢印コネクタ 352"/>
        <xdr:cNvSpPr>
          <a:spLocks/>
        </xdr:cNvSpPr>
      </xdr:nvSpPr>
      <xdr:spPr>
        <a:xfrm>
          <a:off x="676275" y="847725"/>
          <a:ext cx="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581025</xdr:colOff>
      <xdr:row>4</xdr:row>
      <xdr:rowOff>47625</xdr:rowOff>
    </xdr:from>
    <xdr:to>
      <xdr:col>8</xdr:col>
      <xdr:colOff>190500</xdr:colOff>
      <xdr:row>12</xdr:row>
      <xdr:rowOff>76200</xdr:rowOff>
    </xdr:to>
    <xdr:sp>
      <xdr:nvSpPr>
        <xdr:cNvPr id="8" name="正方形/長方形 399" descr="ひし形 (強調)"/>
        <xdr:cNvSpPr>
          <a:spLocks/>
        </xdr:cNvSpPr>
      </xdr:nvSpPr>
      <xdr:spPr>
        <a:xfrm>
          <a:off x="4010025" y="1076325"/>
          <a:ext cx="1666875" cy="1628775"/>
        </a:xfrm>
        <a:prstGeom prst="rect">
          <a:avLst/>
        </a:prstGeom>
        <a:pattFill prst="solidDmnd">
          <a:fgClr>
            <a:srgbClr val="7F7F7F"/>
          </a:fgClr>
          <a:bgClr>
            <a:srgbClr val="DBEEF4"/>
          </a:bgClr>
        </a:pattFill>
        <a:ln w="508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590550</xdr:colOff>
      <xdr:row>12</xdr:row>
      <xdr:rowOff>152400</xdr:rowOff>
    </xdr:from>
    <xdr:to>
      <xdr:col>7</xdr:col>
      <xdr:colOff>180975</xdr:colOff>
      <xdr:row>14</xdr:row>
      <xdr:rowOff>104775</xdr:rowOff>
    </xdr:to>
    <xdr:sp>
      <xdr:nvSpPr>
        <xdr:cNvPr id="9" name="テキスト ボックス 359"/>
        <xdr:cNvSpPr txBox="1">
          <a:spLocks noChangeArrowheads="1"/>
        </xdr:cNvSpPr>
      </xdr:nvSpPr>
      <xdr:spPr>
        <a:xfrm>
          <a:off x="4705350" y="2781300"/>
          <a:ext cx="276225" cy="352425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ｃ</a:t>
          </a:r>
        </a:p>
      </xdr:txBody>
    </xdr:sp>
    <xdr:clientData/>
  </xdr:twoCellAnchor>
  <xdr:twoCellAnchor>
    <xdr:from>
      <xdr:col>8</xdr:col>
      <xdr:colOff>266700</xdr:colOff>
      <xdr:row>7</xdr:row>
      <xdr:rowOff>66675</xdr:rowOff>
    </xdr:from>
    <xdr:to>
      <xdr:col>8</xdr:col>
      <xdr:colOff>542925</xdr:colOff>
      <xdr:row>9</xdr:row>
      <xdr:rowOff>19050</xdr:rowOff>
    </xdr:to>
    <xdr:sp>
      <xdr:nvSpPr>
        <xdr:cNvPr id="10" name="テキスト ボックス 359"/>
        <xdr:cNvSpPr txBox="1">
          <a:spLocks noChangeArrowheads="1"/>
        </xdr:cNvSpPr>
      </xdr:nvSpPr>
      <xdr:spPr>
        <a:xfrm>
          <a:off x="5753100" y="1695450"/>
          <a:ext cx="276225" cy="352425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ｃ</a:t>
          </a:r>
        </a:p>
      </xdr:txBody>
    </xdr:sp>
    <xdr:clientData/>
  </xdr:twoCellAnchor>
  <xdr:twoCellAnchor>
    <xdr:from>
      <xdr:col>5</xdr:col>
      <xdr:colOff>581025</xdr:colOff>
      <xdr:row>13</xdr:row>
      <xdr:rowOff>28575</xdr:rowOff>
    </xdr:from>
    <xdr:to>
      <xdr:col>8</xdr:col>
      <xdr:colOff>200025</xdr:colOff>
      <xdr:row>13</xdr:row>
      <xdr:rowOff>28575</xdr:rowOff>
    </xdr:to>
    <xdr:sp>
      <xdr:nvSpPr>
        <xdr:cNvPr id="11" name="直線矢印コネクタ 403"/>
        <xdr:cNvSpPr>
          <a:spLocks/>
        </xdr:cNvSpPr>
      </xdr:nvSpPr>
      <xdr:spPr>
        <a:xfrm>
          <a:off x="4010025" y="2857500"/>
          <a:ext cx="1676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581025</xdr:colOff>
      <xdr:row>12</xdr:row>
      <xdr:rowOff>152400</xdr:rowOff>
    </xdr:from>
    <xdr:to>
      <xdr:col>5</xdr:col>
      <xdr:colOff>581025</xdr:colOff>
      <xdr:row>13</xdr:row>
      <xdr:rowOff>114300</xdr:rowOff>
    </xdr:to>
    <xdr:sp>
      <xdr:nvSpPr>
        <xdr:cNvPr id="12" name="直線コネクタ 401"/>
        <xdr:cNvSpPr>
          <a:spLocks/>
        </xdr:cNvSpPr>
      </xdr:nvSpPr>
      <xdr:spPr>
        <a:xfrm>
          <a:off x="4010025" y="27813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12</xdr:row>
      <xdr:rowOff>152400</xdr:rowOff>
    </xdr:from>
    <xdr:to>
      <xdr:col>8</xdr:col>
      <xdr:colOff>200025</xdr:colOff>
      <xdr:row>13</xdr:row>
      <xdr:rowOff>114300</xdr:rowOff>
    </xdr:to>
    <xdr:sp>
      <xdr:nvSpPr>
        <xdr:cNvPr id="13" name="直線コネクタ 402"/>
        <xdr:cNvSpPr>
          <a:spLocks/>
        </xdr:cNvSpPr>
      </xdr:nvSpPr>
      <xdr:spPr>
        <a:xfrm>
          <a:off x="5686425" y="27813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12</xdr:row>
      <xdr:rowOff>76200</xdr:rowOff>
    </xdr:from>
    <xdr:to>
      <xdr:col>8</xdr:col>
      <xdr:colOff>400050</xdr:colOff>
      <xdr:row>12</xdr:row>
      <xdr:rowOff>76200</xdr:rowOff>
    </xdr:to>
    <xdr:sp>
      <xdr:nvSpPr>
        <xdr:cNvPr id="14" name="直線コネクタ 405"/>
        <xdr:cNvSpPr>
          <a:spLocks/>
        </xdr:cNvSpPr>
      </xdr:nvSpPr>
      <xdr:spPr>
        <a:xfrm>
          <a:off x="5753100" y="27051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333375</xdr:colOff>
      <xdr:row>4</xdr:row>
      <xdr:rowOff>47625</xdr:rowOff>
    </xdr:from>
    <xdr:to>
      <xdr:col>8</xdr:col>
      <xdr:colOff>333375</xdr:colOff>
      <xdr:row>12</xdr:row>
      <xdr:rowOff>76200</xdr:rowOff>
    </xdr:to>
    <xdr:sp>
      <xdr:nvSpPr>
        <xdr:cNvPr id="15" name="直線矢印コネクタ 361"/>
        <xdr:cNvSpPr>
          <a:spLocks/>
        </xdr:cNvSpPr>
      </xdr:nvSpPr>
      <xdr:spPr>
        <a:xfrm>
          <a:off x="5819775" y="1076325"/>
          <a:ext cx="0" cy="1628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4</xdr:row>
      <xdr:rowOff>47625</xdr:rowOff>
    </xdr:from>
    <xdr:to>
      <xdr:col>8</xdr:col>
      <xdr:colOff>400050</xdr:colOff>
      <xdr:row>4</xdr:row>
      <xdr:rowOff>47625</xdr:rowOff>
    </xdr:to>
    <xdr:sp>
      <xdr:nvSpPr>
        <xdr:cNvPr id="16" name="直線コネクタ 360"/>
        <xdr:cNvSpPr>
          <a:spLocks/>
        </xdr:cNvSpPr>
      </xdr:nvSpPr>
      <xdr:spPr>
        <a:xfrm>
          <a:off x="5753100" y="10763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3</xdr:row>
      <xdr:rowOff>0</xdr:rowOff>
    </xdr:from>
    <xdr:to>
      <xdr:col>6</xdr:col>
      <xdr:colOff>304800</xdr:colOff>
      <xdr:row>14</xdr:row>
      <xdr:rowOff>66675</xdr:rowOff>
    </xdr:to>
    <xdr:grpSp>
      <xdr:nvGrpSpPr>
        <xdr:cNvPr id="17" name="Group 135"/>
        <xdr:cNvGrpSpPr>
          <a:grpSpLocks/>
        </xdr:cNvGrpSpPr>
      </xdr:nvGrpSpPr>
      <xdr:grpSpPr>
        <a:xfrm>
          <a:off x="161925" y="828675"/>
          <a:ext cx="4257675" cy="2266950"/>
          <a:chOff x="1449" y="6449"/>
          <a:chExt cx="6426" cy="3506"/>
        </a:xfrm>
        <a:solidFill>
          <a:srgbClr val="FFFFFF"/>
        </a:solidFill>
      </xdr:grpSpPr>
      <xdr:grpSp>
        <xdr:nvGrpSpPr>
          <xdr:cNvPr id="18" name="Group 148"/>
          <xdr:cNvGrpSpPr>
            <a:grpSpLocks/>
          </xdr:cNvGrpSpPr>
        </xdr:nvGrpSpPr>
        <xdr:grpSpPr>
          <a:xfrm>
            <a:off x="1449" y="6449"/>
            <a:ext cx="3822" cy="3506"/>
            <a:chOff x="1449" y="6449"/>
            <a:chExt cx="3822" cy="3506"/>
          </a:xfrm>
          <a:solidFill>
            <a:srgbClr val="FFFFFF"/>
          </a:solidFill>
        </xdr:grpSpPr>
        <xdr:sp>
          <xdr:nvSpPr>
            <xdr:cNvPr id="19" name="テキスト ボックス 359"/>
            <xdr:cNvSpPr txBox="1">
              <a:spLocks noChangeArrowheads="1"/>
            </xdr:cNvSpPr>
          </xdr:nvSpPr>
          <xdr:spPr>
            <a:xfrm>
              <a:off x="3490" y="9469"/>
              <a:ext cx="417" cy="486"/>
            </a:xfrm>
            <a:prstGeom prst="rect">
              <a:avLst/>
            </a:prstGeom>
            <a:solidFill>
              <a:srgbClr val="FFFFFF"/>
            </a:solidFill>
            <a:ln w="63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ｃ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050" b="0" i="0" u="none" baseline="0">
                  <a:solidFill>
                    <a:srgbClr val="000000"/>
                  </a:solidFill>
                  <a:latin typeface="Century"/>
                  <a:ea typeface="Century"/>
                  <a:cs typeface="Century"/>
                </a:rPr>
                <a:t> </a:t>
              </a:r>
            </a:p>
          </xdr:txBody>
        </xdr:sp>
        <xdr:grpSp>
          <xdr:nvGrpSpPr>
            <xdr:cNvPr id="20" name="Group 152"/>
            <xdr:cNvGrpSpPr>
              <a:grpSpLocks/>
            </xdr:cNvGrpSpPr>
          </xdr:nvGrpSpPr>
          <xdr:grpSpPr>
            <a:xfrm>
              <a:off x="2121" y="6474"/>
              <a:ext cx="3150" cy="3241"/>
              <a:chOff x="2121" y="6474"/>
              <a:chExt cx="3150" cy="3241"/>
            </a:xfrm>
            <a:solidFill>
              <a:srgbClr val="FFFFFF"/>
            </a:solidFill>
          </xdr:grpSpPr>
          <xdr:sp>
            <xdr:nvSpPr>
              <xdr:cNvPr id="21" name="正方形/長方形 1459"/>
              <xdr:cNvSpPr>
                <a:spLocks/>
              </xdr:cNvSpPr>
            </xdr:nvSpPr>
            <xdr:spPr>
              <a:xfrm>
                <a:off x="2436" y="9115"/>
                <a:ext cx="2520" cy="240"/>
              </a:xfrm>
              <a:prstGeom prst="rect">
                <a:avLst/>
              </a:prstGeom>
              <a:pattFill prst="pct5">
                <a:fgClr>
                  <a:srgbClr val="000000"/>
                </a:fgClr>
                <a:bgClr>
                  <a:srgbClr val="D1B801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直線矢印コネクタ 354"/>
              <xdr:cNvSpPr>
                <a:spLocks/>
              </xdr:cNvSpPr>
            </xdr:nvSpPr>
            <xdr:spPr>
              <a:xfrm>
                <a:off x="2226" y="9355"/>
                <a:ext cx="0" cy="240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arrow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" name="直線コネクタ 373"/>
              <xdr:cNvSpPr>
                <a:spLocks/>
              </xdr:cNvSpPr>
            </xdr:nvSpPr>
            <xdr:spPr>
              <a:xfrm>
                <a:off x="2121" y="9355"/>
                <a:ext cx="21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" name="直線矢印コネクタ 357"/>
              <xdr:cNvSpPr>
                <a:spLocks/>
              </xdr:cNvSpPr>
            </xdr:nvSpPr>
            <xdr:spPr>
              <a:xfrm>
                <a:off x="2436" y="9595"/>
                <a:ext cx="2520" cy="0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arrow"/>
                <a:tailEnd type="arrow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直線コネクタ 380"/>
              <xdr:cNvSpPr>
                <a:spLocks/>
              </xdr:cNvSpPr>
            </xdr:nvSpPr>
            <xdr:spPr>
              <a:xfrm>
                <a:off x="4956" y="9475"/>
                <a:ext cx="0" cy="24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" name="直線コネクタ 356"/>
              <xdr:cNvSpPr>
                <a:spLocks/>
              </xdr:cNvSpPr>
            </xdr:nvSpPr>
            <xdr:spPr>
              <a:xfrm>
                <a:off x="2436" y="9475"/>
                <a:ext cx="0" cy="24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27" name="Group 153"/>
              <xdr:cNvGrpSpPr>
                <a:grpSpLocks/>
              </xdr:cNvGrpSpPr>
            </xdr:nvGrpSpPr>
            <xdr:grpSpPr>
              <a:xfrm>
                <a:off x="2121" y="6474"/>
                <a:ext cx="3150" cy="2641"/>
                <a:chOff x="2121" y="6474"/>
                <a:chExt cx="3150" cy="2641"/>
              </a:xfrm>
              <a:solidFill>
                <a:srgbClr val="FFFFFF"/>
              </a:solidFill>
            </xdr:grpSpPr>
            <xdr:sp>
              <xdr:nvSpPr>
                <xdr:cNvPr id="28" name="正方形/長方形 1457" descr="ひし形 (強調)"/>
                <xdr:cNvSpPr>
                  <a:spLocks/>
                </xdr:cNvSpPr>
              </xdr:nvSpPr>
              <xdr:spPr>
                <a:xfrm>
                  <a:off x="2436" y="6955"/>
                  <a:ext cx="2520" cy="2160"/>
                </a:xfrm>
                <a:prstGeom prst="rect">
                  <a:avLst/>
                </a:prstGeom>
                <a:pattFill prst="solidDmnd">
                  <a:fgClr>
                    <a:srgbClr val="7F7F7F"/>
                  </a:fgClr>
                  <a:bgClr>
                    <a:srgbClr val="DBEEF4"/>
                  </a:bgClr>
                </a:pattFill>
                <a:ln w="50800" cmpd="sng">
                  <a:solidFill>
                    <a:srgbClr val="FF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grpSp>
              <xdr:nvGrpSpPr>
                <xdr:cNvPr id="29" name="Group 154"/>
                <xdr:cNvGrpSpPr>
                  <a:grpSpLocks/>
                </xdr:cNvGrpSpPr>
              </xdr:nvGrpSpPr>
              <xdr:grpSpPr>
                <a:xfrm>
                  <a:off x="2121" y="6474"/>
                  <a:ext cx="3150" cy="2161"/>
                  <a:chOff x="2121" y="6474"/>
                  <a:chExt cx="3150" cy="2161"/>
                </a:xfrm>
                <a:solidFill>
                  <a:srgbClr val="FFFFFF"/>
                </a:solidFill>
              </xdr:grpSpPr>
              <xdr:sp>
                <xdr:nvSpPr>
                  <xdr:cNvPr id="30" name="正方形/長方形 1456"/>
                  <xdr:cNvSpPr>
                    <a:spLocks/>
                  </xdr:cNvSpPr>
                </xdr:nvSpPr>
                <xdr:spPr>
                  <a:xfrm>
                    <a:off x="3066" y="6475"/>
                    <a:ext cx="1260" cy="216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grpSp>
                <xdr:nvGrpSpPr>
                  <xdr:cNvPr id="31" name="Group 155"/>
                  <xdr:cNvGrpSpPr>
                    <a:grpSpLocks/>
                  </xdr:cNvGrpSpPr>
                </xdr:nvGrpSpPr>
                <xdr:grpSpPr>
                  <a:xfrm>
                    <a:off x="2121" y="6474"/>
                    <a:ext cx="3150" cy="2161"/>
                    <a:chOff x="2121" y="6474"/>
                    <a:chExt cx="3150" cy="2161"/>
                  </a:xfrm>
                  <a:solidFill>
                    <a:srgbClr val="FFFFFF"/>
                  </a:solidFill>
                </xdr:grpSpPr>
                <xdr:sp>
                  <xdr:nvSpPr>
                    <xdr:cNvPr id="32" name="テキスト ボックス 359"/>
                    <xdr:cNvSpPr txBox="1">
                      <a:spLocks noChangeArrowheads="1"/>
                    </xdr:cNvSpPr>
                  </xdr:nvSpPr>
                  <xdr:spPr>
                    <a:xfrm>
                      <a:off x="3490" y="7907"/>
                      <a:ext cx="417" cy="545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6350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sz="1000" b="0" i="0" u="none" baseline="0">
                          <a:solidFill>
                            <a:srgbClr val="000000"/>
                          </a:solidFill>
                        </a:rPr>
                        <a:t>ａ</a:t>
                      </a:r>
                    </a:p>
                  </xdr:txBody>
                </xdr:sp>
                <xdr:sp>
                  <xdr:nvSpPr>
                    <xdr:cNvPr id="33" name="直線矢印コネクタ 366"/>
                    <xdr:cNvSpPr>
                      <a:spLocks/>
                    </xdr:cNvSpPr>
                  </xdr:nvSpPr>
                  <xdr:spPr>
                    <a:xfrm>
                      <a:off x="3066" y="8275"/>
                      <a:ext cx="1260" cy="0"/>
                    </a:xfrm>
                    <a:prstGeom prst="straightConnector1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arrow"/>
                      <a:tailEnd type="arrow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4" name="テキスト ボックス 359"/>
                    <xdr:cNvSpPr txBox="1">
                      <a:spLocks noChangeArrowheads="1"/>
                    </xdr:cNvSpPr>
                  </xdr:nvSpPr>
                  <xdr:spPr>
                    <a:xfrm>
                      <a:off x="3591" y="7200"/>
                      <a:ext cx="417" cy="530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6350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sz="1000" b="0" i="0" u="none" baseline="0">
                          <a:solidFill>
                            <a:srgbClr val="000000"/>
                          </a:solidFill>
                        </a:rPr>
                        <a:t>ｂ</a:t>
                      </a:r>
                    </a:p>
                  </xdr:txBody>
                </xdr:sp>
                <xdr:sp>
                  <xdr:nvSpPr>
                    <xdr:cNvPr id="35" name="直線コネクタ 363"/>
                    <xdr:cNvSpPr>
                      <a:spLocks/>
                    </xdr:cNvSpPr>
                  </xdr:nvSpPr>
                  <xdr:spPr>
                    <a:xfrm>
                      <a:off x="3066" y="6475"/>
                      <a:ext cx="0" cy="2160"/>
                    </a:xfrm>
                    <a:prstGeom prst="line">
                      <a:avLst/>
                    </a:prstGeom>
                    <a:noFill/>
                    <a:ln w="254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6" name="直線コネクタ 364"/>
                    <xdr:cNvSpPr>
                      <a:spLocks/>
                    </xdr:cNvSpPr>
                  </xdr:nvSpPr>
                  <xdr:spPr>
                    <a:xfrm>
                      <a:off x="3066" y="8635"/>
                      <a:ext cx="1260" cy="0"/>
                    </a:xfrm>
                    <a:prstGeom prst="line">
                      <a:avLst/>
                    </a:prstGeom>
                    <a:noFill/>
                    <a:ln w="254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7" name="直線矢印コネクタ 365"/>
                    <xdr:cNvSpPr>
                      <a:spLocks/>
                    </xdr:cNvSpPr>
                  </xdr:nvSpPr>
                  <xdr:spPr>
                    <a:xfrm>
                      <a:off x="4011" y="6475"/>
                      <a:ext cx="0" cy="2160"/>
                    </a:xfrm>
                    <a:prstGeom prst="straightConnector1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arrow"/>
                      <a:tailEnd type="arrow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8" name="直線コネクタ 410"/>
                    <xdr:cNvSpPr>
                      <a:spLocks/>
                    </xdr:cNvSpPr>
                  </xdr:nvSpPr>
                  <xdr:spPr>
                    <a:xfrm>
                      <a:off x="4326" y="6475"/>
                      <a:ext cx="0" cy="2160"/>
                    </a:xfrm>
                    <a:prstGeom prst="line">
                      <a:avLst/>
                    </a:prstGeom>
                    <a:noFill/>
                    <a:ln w="254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grpSp>
                  <xdr:nvGrpSpPr>
                    <xdr:cNvPr id="39" name="Group 156"/>
                    <xdr:cNvGrpSpPr>
                      <a:grpSpLocks/>
                    </xdr:cNvGrpSpPr>
                  </xdr:nvGrpSpPr>
                  <xdr:grpSpPr>
                    <a:xfrm>
                      <a:off x="2121" y="6474"/>
                      <a:ext cx="3150" cy="144"/>
                      <a:chOff x="2121" y="6474"/>
                      <a:chExt cx="3150" cy="144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40" name="直線コネクタ 1455"/>
                      <xdr:cNvSpPr>
                        <a:spLocks/>
                      </xdr:cNvSpPr>
                    </xdr:nvSpPr>
                    <xdr:spPr>
                      <a:xfrm flipV="1">
                        <a:off x="2121" y="6475"/>
                        <a:ext cx="3150" cy="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/>
                        </a:r>
                      </a:p>
                    </xdr:txBody>
                  </xdr:sp>
                  <xdr:grpSp>
                    <xdr:nvGrpSpPr>
                      <xdr:cNvPr id="41" name="Group 1368"/>
                      <xdr:cNvGrpSpPr>
                        <a:grpSpLocks/>
                      </xdr:cNvGrpSpPr>
                    </xdr:nvGrpSpPr>
                    <xdr:grpSpPr>
                      <a:xfrm>
                        <a:off x="4753" y="6474"/>
                        <a:ext cx="504" cy="144"/>
                        <a:chOff x="6325" y="8880"/>
                        <a:chExt cx="397" cy="118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42" name="Line 1369"/>
                        <xdr:cNvSpPr>
                          <a:spLocks/>
                        </xdr:cNvSpPr>
                      </xdr:nvSpPr>
                      <xdr:spPr>
                        <a:xfrm flipH="1">
                          <a:off x="6325" y="8880"/>
                          <a:ext cx="92" cy="106"/>
                        </a:xfrm>
                        <a:prstGeom prst="line">
                          <a:avLst/>
                        </a:prstGeom>
                        <a:noFill/>
                        <a:ln w="317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3" name="Line 1370"/>
                        <xdr:cNvSpPr>
                          <a:spLocks/>
                        </xdr:cNvSpPr>
                      </xdr:nvSpPr>
                      <xdr:spPr>
                        <a:xfrm flipH="1">
                          <a:off x="6361" y="8882"/>
                          <a:ext cx="92" cy="106"/>
                        </a:xfrm>
                        <a:prstGeom prst="line">
                          <a:avLst/>
                        </a:prstGeom>
                        <a:noFill/>
                        <a:ln w="317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4" name="Line 1371"/>
                        <xdr:cNvSpPr>
                          <a:spLocks/>
                        </xdr:cNvSpPr>
                      </xdr:nvSpPr>
                      <xdr:spPr>
                        <a:xfrm flipH="1">
                          <a:off x="6403" y="8885"/>
                          <a:ext cx="91" cy="105"/>
                        </a:xfrm>
                        <a:prstGeom prst="line">
                          <a:avLst/>
                        </a:prstGeom>
                        <a:noFill/>
                        <a:ln w="317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5" name="Line 1372"/>
                        <xdr:cNvSpPr>
                          <a:spLocks/>
                        </xdr:cNvSpPr>
                      </xdr:nvSpPr>
                      <xdr:spPr>
                        <a:xfrm flipH="1">
                          <a:off x="6503" y="8883"/>
                          <a:ext cx="92" cy="106"/>
                        </a:xfrm>
                        <a:prstGeom prst="line">
                          <a:avLst/>
                        </a:prstGeom>
                        <a:noFill/>
                        <a:ln w="317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6" name="Line 1373"/>
                        <xdr:cNvSpPr>
                          <a:spLocks/>
                        </xdr:cNvSpPr>
                      </xdr:nvSpPr>
                      <xdr:spPr>
                        <a:xfrm flipH="1">
                          <a:off x="6540" y="8881"/>
                          <a:ext cx="91" cy="106"/>
                        </a:xfrm>
                        <a:prstGeom prst="line">
                          <a:avLst/>
                        </a:prstGeom>
                        <a:noFill/>
                        <a:ln w="317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7" name="Line 1374"/>
                        <xdr:cNvSpPr>
                          <a:spLocks/>
                        </xdr:cNvSpPr>
                      </xdr:nvSpPr>
                      <xdr:spPr>
                        <a:xfrm flipH="1">
                          <a:off x="6579" y="8882"/>
                          <a:ext cx="92" cy="107"/>
                        </a:xfrm>
                        <a:prstGeom prst="line">
                          <a:avLst/>
                        </a:prstGeom>
                        <a:noFill/>
                        <a:ln w="317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8" name="Line 1375"/>
                        <xdr:cNvSpPr>
                          <a:spLocks/>
                        </xdr:cNvSpPr>
                      </xdr:nvSpPr>
                      <xdr:spPr>
                        <a:xfrm>
                          <a:off x="6488" y="8890"/>
                          <a:ext cx="60" cy="46"/>
                        </a:xfrm>
                        <a:prstGeom prst="line">
                          <a:avLst/>
                        </a:prstGeom>
                        <a:noFill/>
                        <a:ln w="317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9" name="Line 1376"/>
                        <xdr:cNvSpPr>
                          <a:spLocks/>
                        </xdr:cNvSpPr>
                      </xdr:nvSpPr>
                      <xdr:spPr>
                        <a:xfrm>
                          <a:off x="6463" y="8918"/>
                          <a:ext cx="57" cy="48"/>
                        </a:xfrm>
                        <a:prstGeom prst="line">
                          <a:avLst/>
                        </a:prstGeom>
                        <a:noFill/>
                        <a:ln w="317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50" name="Line 1377"/>
                        <xdr:cNvSpPr>
                          <a:spLocks/>
                        </xdr:cNvSpPr>
                      </xdr:nvSpPr>
                      <xdr:spPr>
                        <a:xfrm>
                          <a:off x="6440" y="8952"/>
                          <a:ext cx="48" cy="39"/>
                        </a:xfrm>
                        <a:prstGeom prst="line">
                          <a:avLst/>
                        </a:prstGeom>
                        <a:noFill/>
                        <a:ln w="317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51" name="Line 1378"/>
                        <xdr:cNvSpPr>
                          <a:spLocks/>
                        </xdr:cNvSpPr>
                      </xdr:nvSpPr>
                      <xdr:spPr>
                        <a:xfrm>
                          <a:off x="6662" y="8892"/>
                          <a:ext cx="60" cy="44"/>
                        </a:xfrm>
                        <a:prstGeom prst="line">
                          <a:avLst/>
                        </a:prstGeom>
                        <a:noFill/>
                        <a:ln w="317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52" name="Line 1379"/>
                        <xdr:cNvSpPr>
                          <a:spLocks/>
                        </xdr:cNvSpPr>
                      </xdr:nvSpPr>
                      <xdr:spPr>
                        <a:xfrm>
                          <a:off x="6642" y="8918"/>
                          <a:ext cx="59" cy="50"/>
                        </a:xfrm>
                        <a:prstGeom prst="line">
                          <a:avLst/>
                        </a:prstGeom>
                        <a:noFill/>
                        <a:ln w="317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53" name="Line 1380"/>
                        <xdr:cNvSpPr>
                          <a:spLocks/>
                        </xdr:cNvSpPr>
                      </xdr:nvSpPr>
                      <xdr:spPr>
                        <a:xfrm>
                          <a:off x="6614" y="8952"/>
                          <a:ext cx="58" cy="46"/>
                        </a:xfrm>
                        <a:prstGeom prst="line">
                          <a:avLst/>
                        </a:prstGeom>
                        <a:noFill/>
                        <a:ln w="317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</xdr:grpSp>
                </xdr:grpSp>
              </xdr:grpSp>
            </xdr:grpSp>
          </xdr:grpSp>
        </xdr:grpSp>
        <xdr:sp>
          <xdr:nvSpPr>
            <xdr:cNvPr id="54" name="Text Box 151"/>
            <xdr:cNvSpPr txBox="1">
              <a:spLocks noChangeArrowheads="1"/>
            </xdr:cNvSpPr>
          </xdr:nvSpPr>
          <xdr:spPr>
            <a:xfrm>
              <a:off x="1449" y="6449"/>
              <a:ext cx="776" cy="53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h1</a:t>
              </a:r>
            </a:p>
          </xdr:txBody>
        </xdr:sp>
        <xdr:sp>
          <xdr:nvSpPr>
            <xdr:cNvPr id="55" name="Text Box 150"/>
            <xdr:cNvSpPr txBox="1">
              <a:spLocks noChangeArrowheads="1"/>
            </xdr:cNvSpPr>
          </xdr:nvSpPr>
          <xdr:spPr>
            <a:xfrm>
              <a:off x="1492" y="7790"/>
              <a:ext cx="733" cy="48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h2</a:t>
              </a:r>
            </a:p>
          </xdr:txBody>
        </xdr:sp>
        <xdr:sp>
          <xdr:nvSpPr>
            <xdr:cNvPr id="56" name="Text Box 149"/>
            <xdr:cNvSpPr txBox="1">
              <a:spLocks noChangeArrowheads="1"/>
            </xdr:cNvSpPr>
          </xdr:nvSpPr>
          <xdr:spPr>
            <a:xfrm>
              <a:off x="1492" y="8997"/>
              <a:ext cx="733" cy="47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h3</a:t>
              </a:r>
            </a:p>
          </xdr:txBody>
        </xdr:sp>
      </xdr:grpSp>
      <xdr:grpSp>
        <xdr:nvGrpSpPr>
          <xdr:cNvPr id="57" name="Group 136"/>
          <xdr:cNvGrpSpPr>
            <a:grpSpLocks/>
          </xdr:cNvGrpSpPr>
        </xdr:nvGrpSpPr>
        <xdr:grpSpPr>
          <a:xfrm>
            <a:off x="4347" y="6835"/>
            <a:ext cx="3528" cy="2640"/>
            <a:chOff x="4347" y="6835"/>
            <a:chExt cx="3528" cy="2640"/>
          </a:xfrm>
          <a:solidFill>
            <a:srgbClr val="FFFFFF"/>
          </a:solidFill>
        </xdr:grpSpPr>
        <xdr:sp>
          <xdr:nvSpPr>
            <xdr:cNvPr id="58" name="Text Box 147"/>
            <xdr:cNvSpPr txBox="1">
              <a:spLocks noChangeArrowheads="1"/>
            </xdr:cNvSpPr>
          </xdr:nvSpPr>
          <xdr:spPr>
            <a:xfrm>
              <a:off x="4985" y="6833"/>
              <a:ext cx="2286" cy="95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（再生）単粒度砕石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（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20~40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㎜）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050" b="0" i="0" u="none" baseline="0">
                  <a:solidFill>
                    <a:srgbClr val="000000"/>
                  </a:solidFill>
                  <a:latin typeface="Century"/>
                  <a:ea typeface="Century"/>
                  <a:cs typeface="Century"/>
                </a:rPr>
                <a:t> </a:t>
              </a:r>
            </a:p>
          </xdr:txBody>
        </xdr:sp>
        <xdr:sp>
          <xdr:nvSpPr>
            <xdr:cNvPr id="59" name="直線矢印コネクタ 377"/>
            <xdr:cNvSpPr>
              <a:spLocks/>
            </xdr:cNvSpPr>
          </xdr:nvSpPr>
          <xdr:spPr>
            <a:xfrm>
              <a:off x="7056" y="7315"/>
              <a:ext cx="525" cy="0"/>
            </a:xfrm>
            <a:prstGeom prst="straightConnector1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0" name="直線矢印コネクタ 378"/>
            <xdr:cNvSpPr>
              <a:spLocks/>
            </xdr:cNvSpPr>
          </xdr:nvSpPr>
          <xdr:spPr>
            <a:xfrm>
              <a:off x="6636" y="8755"/>
              <a:ext cx="630" cy="1"/>
            </a:xfrm>
            <a:prstGeom prst="straightConnector1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1" name="直線矢印コネクタ 375"/>
            <xdr:cNvSpPr>
              <a:spLocks/>
            </xdr:cNvSpPr>
          </xdr:nvSpPr>
          <xdr:spPr>
            <a:xfrm flipH="1">
              <a:off x="4746" y="9235"/>
              <a:ext cx="525" cy="0"/>
            </a:xfrm>
            <a:prstGeom prst="straightConnector1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2" name="直線矢印コネクタ 370"/>
            <xdr:cNvSpPr>
              <a:spLocks/>
            </xdr:cNvSpPr>
          </xdr:nvSpPr>
          <xdr:spPr>
            <a:xfrm flipH="1">
              <a:off x="4347" y="8033"/>
              <a:ext cx="1071" cy="1"/>
            </a:xfrm>
            <a:prstGeom prst="straightConnector1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3" name="直線矢印コネクタ 371"/>
            <xdr:cNvSpPr>
              <a:spLocks/>
            </xdr:cNvSpPr>
          </xdr:nvSpPr>
          <xdr:spPr>
            <a:xfrm flipH="1">
              <a:off x="4956" y="8755"/>
              <a:ext cx="630" cy="1"/>
            </a:xfrm>
            <a:prstGeom prst="straightConnector1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4" name="Text Box 141"/>
            <xdr:cNvSpPr txBox="1">
              <a:spLocks noChangeArrowheads="1"/>
            </xdr:cNvSpPr>
          </xdr:nvSpPr>
          <xdr:spPr>
            <a:xfrm>
              <a:off x="4985" y="7657"/>
              <a:ext cx="2271" cy="81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浸透ます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（底・側面浸透）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050" b="0" i="0" u="none" baseline="0">
                  <a:solidFill>
                    <a:srgbClr val="000000"/>
                  </a:solidFill>
                  <a:latin typeface="Century"/>
                  <a:ea typeface="Century"/>
                  <a:cs typeface="Century"/>
                </a:rPr>
                <a:t> </a:t>
              </a:r>
            </a:p>
          </xdr:txBody>
        </xdr:sp>
        <xdr:sp>
          <xdr:nvSpPr>
            <xdr:cNvPr id="65" name="Text Box 140"/>
            <xdr:cNvSpPr txBox="1">
              <a:spLocks noChangeArrowheads="1"/>
            </xdr:cNvSpPr>
          </xdr:nvSpPr>
          <xdr:spPr>
            <a:xfrm>
              <a:off x="5503" y="8511"/>
              <a:ext cx="1236" cy="47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透水シート</a:t>
              </a:r>
            </a:p>
          </xdr:txBody>
        </xdr:sp>
        <xdr:sp>
          <xdr:nvSpPr>
            <xdr:cNvPr id="66" name="Text Box 139"/>
            <xdr:cNvSpPr txBox="1">
              <a:spLocks noChangeArrowheads="1"/>
            </xdr:cNvSpPr>
          </xdr:nvSpPr>
          <xdr:spPr>
            <a:xfrm>
              <a:off x="5072" y="8983"/>
              <a:ext cx="834" cy="48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砂</a:t>
              </a:r>
            </a:p>
          </xdr:txBody>
        </xdr:sp>
        <xdr:sp>
          <xdr:nvSpPr>
            <xdr:cNvPr id="67" name="直線矢印コネクタ 376"/>
            <xdr:cNvSpPr>
              <a:spLocks/>
            </xdr:cNvSpPr>
          </xdr:nvSpPr>
          <xdr:spPr>
            <a:xfrm>
              <a:off x="6741" y="8033"/>
              <a:ext cx="1134" cy="1"/>
            </a:xfrm>
            <a:prstGeom prst="straightConnector1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8" name="直線矢印コネクタ 370"/>
            <xdr:cNvSpPr>
              <a:spLocks/>
            </xdr:cNvSpPr>
          </xdr:nvSpPr>
          <xdr:spPr>
            <a:xfrm flipH="1">
              <a:off x="4641" y="7315"/>
              <a:ext cx="630" cy="0"/>
            </a:xfrm>
            <a:prstGeom prst="straightConnector1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295275</xdr:colOff>
      <xdr:row>6</xdr:row>
      <xdr:rowOff>57150</xdr:rowOff>
    </xdr:from>
    <xdr:to>
      <xdr:col>7</xdr:col>
      <xdr:colOff>485775</xdr:colOff>
      <xdr:row>10</xdr:row>
      <xdr:rowOff>114300</xdr:rowOff>
    </xdr:to>
    <xdr:sp>
      <xdr:nvSpPr>
        <xdr:cNvPr id="69" name="正方形/長方形 1"/>
        <xdr:cNvSpPr>
          <a:spLocks/>
        </xdr:cNvSpPr>
      </xdr:nvSpPr>
      <xdr:spPr>
        <a:xfrm>
          <a:off x="4410075" y="1485900"/>
          <a:ext cx="876300" cy="8572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457200</xdr:colOff>
      <xdr:row>8</xdr:row>
      <xdr:rowOff>57150</xdr:rowOff>
    </xdr:from>
    <xdr:to>
      <xdr:col>7</xdr:col>
      <xdr:colOff>190500</xdr:colOff>
      <xdr:row>10</xdr:row>
      <xdr:rowOff>9525</xdr:rowOff>
    </xdr:to>
    <xdr:sp>
      <xdr:nvSpPr>
        <xdr:cNvPr id="70" name="テキスト ボックス 359"/>
        <xdr:cNvSpPr txBox="1">
          <a:spLocks noChangeArrowheads="1"/>
        </xdr:cNvSpPr>
      </xdr:nvSpPr>
      <xdr:spPr>
        <a:xfrm>
          <a:off x="4572000" y="1885950"/>
          <a:ext cx="419100" cy="352425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ａ</a:t>
          </a:r>
        </a:p>
      </xdr:txBody>
    </xdr:sp>
    <xdr:clientData/>
  </xdr:twoCellAnchor>
  <xdr:twoCellAnchor>
    <xdr:from>
      <xdr:col>6</xdr:col>
      <xdr:colOff>314325</xdr:colOff>
      <xdr:row>9</xdr:row>
      <xdr:rowOff>104775</xdr:rowOff>
    </xdr:from>
    <xdr:to>
      <xdr:col>7</xdr:col>
      <xdr:colOff>466725</xdr:colOff>
      <xdr:row>9</xdr:row>
      <xdr:rowOff>104775</xdr:rowOff>
    </xdr:to>
    <xdr:sp>
      <xdr:nvSpPr>
        <xdr:cNvPr id="71" name="直線矢印コネクタ 367"/>
        <xdr:cNvSpPr>
          <a:spLocks/>
        </xdr:cNvSpPr>
      </xdr:nvSpPr>
      <xdr:spPr>
        <a:xfrm>
          <a:off x="4429125" y="2133600"/>
          <a:ext cx="838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6</xdr:row>
      <xdr:rowOff>190500</xdr:rowOff>
    </xdr:from>
    <xdr:to>
      <xdr:col>7</xdr:col>
      <xdr:colOff>457200</xdr:colOff>
      <xdr:row>8</xdr:row>
      <xdr:rowOff>142875</xdr:rowOff>
    </xdr:to>
    <xdr:sp>
      <xdr:nvSpPr>
        <xdr:cNvPr id="72" name="テキスト ボックス 359"/>
        <xdr:cNvSpPr txBox="1">
          <a:spLocks noChangeArrowheads="1"/>
        </xdr:cNvSpPr>
      </xdr:nvSpPr>
      <xdr:spPr>
        <a:xfrm>
          <a:off x="4838700" y="1619250"/>
          <a:ext cx="419100" cy="352425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ａ</a:t>
          </a:r>
        </a:p>
      </xdr:txBody>
    </xdr:sp>
    <xdr:clientData/>
  </xdr:twoCellAnchor>
  <xdr:twoCellAnchor>
    <xdr:from>
      <xdr:col>7</xdr:col>
      <xdr:colOff>285750</xdr:colOff>
      <xdr:row>6</xdr:row>
      <xdr:rowOff>66675</xdr:rowOff>
    </xdr:from>
    <xdr:to>
      <xdr:col>7</xdr:col>
      <xdr:colOff>285750</xdr:colOff>
      <xdr:row>10</xdr:row>
      <xdr:rowOff>114300</xdr:rowOff>
    </xdr:to>
    <xdr:sp>
      <xdr:nvSpPr>
        <xdr:cNvPr id="73" name="直線矢印コネクタ 367"/>
        <xdr:cNvSpPr>
          <a:spLocks/>
        </xdr:cNvSpPr>
      </xdr:nvSpPr>
      <xdr:spPr>
        <a:xfrm flipV="1">
          <a:off x="5086350" y="1495425"/>
          <a:ext cx="0" cy="847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2</xdr:row>
      <xdr:rowOff>190500</xdr:rowOff>
    </xdr:from>
    <xdr:to>
      <xdr:col>8</xdr:col>
      <xdr:colOff>381000</xdr:colOff>
      <xdr:row>15</xdr:row>
      <xdr:rowOff>152400</xdr:rowOff>
    </xdr:to>
    <xdr:grpSp>
      <xdr:nvGrpSpPr>
        <xdr:cNvPr id="1" name="Group 92"/>
        <xdr:cNvGrpSpPr>
          <a:grpSpLocks/>
        </xdr:cNvGrpSpPr>
      </xdr:nvGrpSpPr>
      <xdr:grpSpPr>
        <a:xfrm>
          <a:off x="1600200" y="819150"/>
          <a:ext cx="4267200" cy="2562225"/>
          <a:chOff x="2717" y="5953"/>
          <a:chExt cx="8253" cy="5010"/>
        </a:xfrm>
        <a:solidFill>
          <a:srgbClr val="FFFFFF"/>
        </a:solidFill>
      </xdr:grpSpPr>
      <xdr:sp>
        <xdr:nvSpPr>
          <xdr:cNvPr id="2" name="テキスト ボックス 369"/>
          <xdr:cNvSpPr txBox="1">
            <a:spLocks noChangeArrowheads="1"/>
          </xdr:cNvSpPr>
        </xdr:nvSpPr>
        <xdr:spPr>
          <a:xfrm>
            <a:off x="5131" y="10535"/>
            <a:ext cx="941" cy="42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断面図</a:t>
            </a:r>
          </a:p>
        </xdr:txBody>
      </xdr:sp>
      <xdr:sp>
        <xdr:nvSpPr>
          <xdr:cNvPr id="3" name="AutoShape 1147"/>
          <xdr:cNvSpPr>
            <a:spLocks/>
          </xdr:cNvSpPr>
        </xdr:nvSpPr>
        <xdr:spPr>
          <a:xfrm>
            <a:off x="2717" y="5953"/>
            <a:ext cx="5880" cy="0"/>
          </a:xfrm>
          <a:prstGeom prst="straightConnector1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" name="Group 126"/>
          <xdr:cNvGrpSpPr>
            <a:grpSpLocks/>
          </xdr:cNvGrpSpPr>
        </xdr:nvGrpSpPr>
        <xdr:grpSpPr>
          <a:xfrm>
            <a:off x="7929" y="5988"/>
            <a:ext cx="629" cy="240"/>
            <a:chOff x="7841" y="5975"/>
            <a:chExt cx="630" cy="240"/>
          </a:xfrm>
          <a:solidFill>
            <a:srgbClr val="FFFFFF"/>
          </a:solidFill>
        </xdr:grpSpPr>
        <xdr:sp>
          <xdr:nvSpPr>
            <xdr:cNvPr id="5" name="Line 1369"/>
            <xdr:cNvSpPr>
              <a:spLocks/>
            </xdr:cNvSpPr>
          </xdr:nvSpPr>
          <xdr:spPr>
            <a:xfrm flipH="1">
              <a:off x="7841" y="5975"/>
              <a:ext cx="146" cy="216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" name="Line 1370"/>
            <xdr:cNvSpPr>
              <a:spLocks/>
            </xdr:cNvSpPr>
          </xdr:nvSpPr>
          <xdr:spPr>
            <a:xfrm flipH="1">
              <a:off x="7898" y="5979"/>
              <a:ext cx="146" cy="216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Line 1371"/>
            <xdr:cNvSpPr>
              <a:spLocks/>
            </xdr:cNvSpPr>
          </xdr:nvSpPr>
          <xdr:spPr>
            <a:xfrm flipH="1">
              <a:off x="7965" y="5985"/>
              <a:ext cx="144" cy="214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Line 1372"/>
            <xdr:cNvSpPr>
              <a:spLocks/>
            </xdr:cNvSpPr>
          </xdr:nvSpPr>
          <xdr:spPr>
            <a:xfrm flipH="1">
              <a:off x="8123" y="5981"/>
              <a:ext cx="146" cy="216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Line 1373"/>
            <xdr:cNvSpPr>
              <a:spLocks/>
            </xdr:cNvSpPr>
          </xdr:nvSpPr>
          <xdr:spPr>
            <a:xfrm flipH="1">
              <a:off x="8182" y="5977"/>
              <a:ext cx="145" cy="216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Line 1374"/>
            <xdr:cNvSpPr>
              <a:spLocks/>
            </xdr:cNvSpPr>
          </xdr:nvSpPr>
          <xdr:spPr>
            <a:xfrm flipH="1">
              <a:off x="8244" y="5979"/>
              <a:ext cx="146" cy="218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" name="Line 1375"/>
            <xdr:cNvSpPr>
              <a:spLocks/>
            </xdr:cNvSpPr>
          </xdr:nvSpPr>
          <xdr:spPr>
            <a:xfrm>
              <a:off x="8100" y="5995"/>
              <a:ext cx="95" cy="94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" name="Line 1376"/>
            <xdr:cNvSpPr>
              <a:spLocks/>
            </xdr:cNvSpPr>
          </xdr:nvSpPr>
          <xdr:spPr>
            <a:xfrm>
              <a:off x="8060" y="6052"/>
              <a:ext cx="90" cy="98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" name="Line 1377"/>
            <xdr:cNvSpPr>
              <a:spLocks/>
            </xdr:cNvSpPr>
          </xdr:nvSpPr>
          <xdr:spPr>
            <a:xfrm>
              <a:off x="8023" y="6121"/>
              <a:ext cx="77" cy="8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" name="Line 1378"/>
            <xdr:cNvSpPr>
              <a:spLocks/>
            </xdr:cNvSpPr>
          </xdr:nvSpPr>
          <xdr:spPr>
            <a:xfrm>
              <a:off x="8376" y="5999"/>
              <a:ext cx="95" cy="9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Line 1379"/>
            <xdr:cNvSpPr>
              <a:spLocks/>
            </xdr:cNvSpPr>
          </xdr:nvSpPr>
          <xdr:spPr>
            <a:xfrm>
              <a:off x="8344" y="6052"/>
              <a:ext cx="94" cy="102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" name="Line 1380"/>
            <xdr:cNvSpPr>
              <a:spLocks/>
            </xdr:cNvSpPr>
          </xdr:nvSpPr>
          <xdr:spPr>
            <a:xfrm>
              <a:off x="8300" y="6121"/>
              <a:ext cx="92" cy="94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7" name="Group 93"/>
          <xdr:cNvGrpSpPr>
            <a:grpSpLocks/>
          </xdr:cNvGrpSpPr>
        </xdr:nvGrpSpPr>
        <xdr:grpSpPr>
          <a:xfrm>
            <a:off x="2828" y="5953"/>
            <a:ext cx="8142" cy="4544"/>
            <a:chOff x="2828" y="5953"/>
            <a:chExt cx="8142" cy="4544"/>
          </a:xfrm>
          <a:solidFill>
            <a:srgbClr val="FFFFFF"/>
          </a:solidFill>
        </xdr:grpSpPr>
        <xdr:grpSp>
          <xdr:nvGrpSpPr>
            <xdr:cNvPr id="18" name="Group 111"/>
            <xdr:cNvGrpSpPr>
              <a:grpSpLocks/>
            </xdr:cNvGrpSpPr>
          </xdr:nvGrpSpPr>
          <xdr:grpSpPr>
            <a:xfrm>
              <a:off x="2828" y="5953"/>
              <a:ext cx="4299" cy="4544"/>
              <a:chOff x="2828" y="5953"/>
              <a:chExt cx="4299" cy="4544"/>
            </a:xfrm>
            <a:solidFill>
              <a:srgbClr val="FFFFFF"/>
            </a:solidFill>
          </xdr:grpSpPr>
          <xdr:sp>
            <xdr:nvSpPr>
              <xdr:cNvPr id="19" name="AutoShape 1157"/>
              <xdr:cNvSpPr>
                <a:spLocks/>
              </xdr:cNvSpPr>
            </xdr:nvSpPr>
            <xdr:spPr>
              <a:xfrm flipH="1">
                <a:off x="3768" y="9564"/>
                <a:ext cx="3" cy="224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" name="Text Box 1164" descr="紙ふぶき (大)"/>
              <xdr:cNvSpPr txBox="1">
                <a:spLocks noChangeArrowheads="1"/>
              </xdr:cNvSpPr>
            </xdr:nvSpPr>
            <xdr:spPr>
              <a:xfrm>
                <a:off x="2828" y="6065"/>
                <a:ext cx="866" cy="48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74295" tIns="8890" rIns="74295" bIns="889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</a:t>
                </a:r>
              </a:p>
            </xdr:txBody>
          </xdr:sp>
          <xdr:sp>
            <xdr:nvSpPr>
              <xdr:cNvPr id="21" name="Text Box 1166" descr="紙ふぶき (大)"/>
              <xdr:cNvSpPr txBox="1">
                <a:spLocks noChangeArrowheads="1"/>
              </xdr:cNvSpPr>
            </xdr:nvSpPr>
            <xdr:spPr>
              <a:xfrm>
                <a:off x="3030" y="7871"/>
                <a:ext cx="425" cy="48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74295" tIns="8890" rIns="74295" bIns="889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B</a:t>
                </a:r>
              </a:p>
            </xdr:txBody>
          </xdr:sp>
          <xdr:sp>
            <xdr:nvSpPr>
              <xdr:cNvPr id="22" name="Text Box 1170" descr="紙ふぶき (大)"/>
              <xdr:cNvSpPr txBox="1">
                <a:spLocks noChangeArrowheads="1"/>
              </xdr:cNvSpPr>
            </xdr:nvSpPr>
            <xdr:spPr>
              <a:xfrm>
                <a:off x="3030" y="9436"/>
                <a:ext cx="425" cy="46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74295" tIns="8890" rIns="74295" bIns="889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</a:t>
                </a:r>
              </a:p>
            </xdr:txBody>
          </xdr:sp>
          <xdr:sp>
            <xdr:nvSpPr>
              <xdr:cNvPr id="23" name="AutoShape 1140"/>
              <xdr:cNvSpPr>
                <a:spLocks/>
              </xdr:cNvSpPr>
            </xdr:nvSpPr>
            <xdr:spPr>
              <a:xfrm>
                <a:off x="4186" y="10034"/>
                <a:ext cx="2941" cy="0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arrow"/>
                <a:tailEnd type="arrow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" name="AutoShape 1141"/>
              <xdr:cNvSpPr>
                <a:spLocks/>
              </xdr:cNvSpPr>
            </xdr:nvSpPr>
            <xdr:spPr>
              <a:xfrm flipV="1">
                <a:off x="4186" y="9913"/>
                <a:ext cx="0" cy="240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AutoShape 1142"/>
              <xdr:cNvSpPr>
                <a:spLocks/>
              </xdr:cNvSpPr>
            </xdr:nvSpPr>
            <xdr:spPr>
              <a:xfrm flipV="1">
                <a:off x="7127" y="9913"/>
                <a:ext cx="0" cy="240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" name="AutoShape 1151"/>
              <xdr:cNvSpPr>
                <a:spLocks/>
              </xdr:cNvSpPr>
            </xdr:nvSpPr>
            <xdr:spPr>
              <a:xfrm>
                <a:off x="3557" y="6673"/>
                <a:ext cx="420" cy="0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" name="AutoShape 1153"/>
              <xdr:cNvSpPr>
                <a:spLocks/>
              </xdr:cNvSpPr>
            </xdr:nvSpPr>
            <xdr:spPr>
              <a:xfrm>
                <a:off x="3557" y="9553"/>
                <a:ext cx="420" cy="1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AutoShape 1154"/>
              <xdr:cNvSpPr>
                <a:spLocks/>
              </xdr:cNvSpPr>
            </xdr:nvSpPr>
            <xdr:spPr>
              <a:xfrm>
                <a:off x="3557" y="9793"/>
                <a:ext cx="420" cy="0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9" name="AutoShape 1156"/>
              <xdr:cNvSpPr>
                <a:spLocks/>
              </xdr:cNvSpPr>
            </xdr:nvSpPr>
            <xdr:spPr>
              <a:xfrm>
                <a:off x="3767" y="6673"/>
                <a:ext cx="2" cy="2908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arrow"/>
                <a:tailEnd type="arrow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" name="AutoShape 1157"/>
              <xdr:cNvSpPr>
                <a:spLocks/>
              </xdr:cNvSpPr>
            </xdr:nvSpPr>
            <xdr:spPr>
              <a:xfrm>
                <a:off x="3764" y="9785"/>
                <a:ext cx="1" cy="310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arrow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AutoShape 1162"/>
              <xdr:cNvSpPr>
                <a:spLocks/>
              </xdr:cNvSpPr>
            </xdr:nvSpPr>
            <xdr:spPr>
              <a:xfrm flipV="1">
                <a:off x="3767" y="5953"/>
                <a:ext cx="1" cy="720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arrow"/>
                <a:tailEnd type="arrow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2" name="Text Box 1163" descr="紙ふぶき (大)"/>
              <xdr:cNvSpPr txBox="1">
                <a:spLocks noChangeArrowheads="1"/>
              </xdr:cNvSpPr>
            </xdr:nvSpPr>
            <xdr:spPr>
              <a:xfrm>
                <a:off x="5352" y="10032"/>
                <a:ext cx="626" cy="46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74295" tIns="8890" rIns="74295" bIns="889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L</a:t>
                </a:r>
              </a:p>
            </xdr:txBody>
          </xdr:sp>
        </xdr:grpSp>
        <xdr:grpSp>
          <xdr:nvGrpSpPr>
            <xdr:cNvPr id="33" name="Group 94"/>
            <xdr:cNvGrpSpPr>
              <a:grpSpLocks/>
            </xdr:cNvGrpSpPr>
          </xdr:nvGrpSpPr>
          <xdr:grpSpPr>
            <a:xfrm>
              <a:off x="4188" y="6673"/>
              <a:ext cx="6782" cy="3229"/>
              <a:chOff x="4187" y="6673"/>
              <a:chExt cx="6783" cy="3228"/>
            </a:xfrm>
            <a:solidFill>
              <a:srgbClr val="FFFFFF"/>
            </a:solidFill>
          </xdr:grpSpPr>
          <xdr:grpSp>
            <xdr:nvGrpSpPr>
              <xdr:cNvPr id="34" name="Group 107"/>
              <xdr:cNvGrpSpPr>
                <a:grpSpLocks/>
              </xdr:cNvGrpSpPr>
            </xdr:nvGrpSpPr>
            <xdr:grpSpPr>
              <a:xfrm>
                <a:off x="4187" y="6673"/>
                <a:ext cx="2940" cy="3120"/>
                <a:chOff x="4221" y="3128"/>
                <a:chExt cx="2940" cy="3120"/>
              </a:xfrm>
              <a:solidFill>
                <a:srgbClr val="FFFFFF"/>
              </a:solidFill>
            </xdr:grpSpPr>
            <xdr:sp>
              <xdr:nvSpPr>
                <xdr:cNvPr id="35" name="Rectangle 1146" descr="20%"/>
                <xdr:cNvSpPr>
                  <a:spLocks/>
                </xdr:cNvSpPr>
              </xdr:nvSpPr>
              <xdr:spPr>
                <a:xfrm>
                  <a:off x="4221" y="6008"/>
                  <a:ext cx="2940" cy="240"/>
                </a:xfrm>
                <a:prstGeom prst="rect">
                  <a:avLst/>
                </a:prstGeom>
                <a:pattFill prst="pct5">
                  <a:fgClr>
                    <a:srgbClr val="000000"/>
                  </a:fgClr>
                  <a:bgClr>
                    <a:srgbClr val="D1B801"/>
                  </a:bgClr>
                </a:patt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6" name="Rectangle 1148" descr="紙ふぶき (大)"/>
                <xdr:cNvSpPr>
                  <a:spLocks/>
                </xdr:cNvSpPr>
              </xdr:nvSpPr>
              <xdr:spPr>
                <a:xfrm>
                  <a:off x="4221" y="3128"/>
                  <a:ext cx="2940" cy="2880"/>
                </a:xfrm>
                <a:prstGeom prst="rect">
                  <a:avLst/>
                </a:prstGeom>
                <a:pattFill prst="solidDmnd">
                  <a:fgClr>
                    <a:srgbClr val="7F7F7F"/>
                  </a:fgClr>
                  <a:bgClr>
                    <a:srgbClr val="DBEEF4"/>
                  </a:bgClr>
                </a:pattFill>
                <a:ln w="50800" cmpd="sng">
                  <a:solidFill>
                    <a:srgbClr val="FF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7" name="Oval 1149"/>
                <xdr:cNvSpPr>
                  <a:spLocks/>
                </xdr:cNvSpPr>
              </xdr:nvSpPr>
              <xdr:spPr>
                <a:xfrm>
                  <a:off x="5061" y="3968"/>
                  <a:ext cx="1260" cy="1200"/>
                </a:xfrm>
                <a:prstGeom prst="ellipse">
                  <a:avLst/>
                </a:prstGeom>
                <a:solidFill>
                  <a:srgbClr val="FFFFFF"/>
                </a:solidFill>
                <a:ln w="254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38" name="Group 95"/>
              <xdr:cNvGrpSpPr>
                <a:grpSpLocks/>
              </xdr:cNvGrpSpPr>
            </xdr:nvGrpSpPr>
            <xdr:grpSpPr>
              <a:xfrm>
                <a:off x="5008" y="6679"/>
                <a:ext cx="5962" cy="3222"/>
                <a:chOff x="5007" y="6679"/>
                <a:chExt cx="5963" cy="3222"/>
              </a:xfrm>
              <a:solidFill>
                <a:srgbClr val="FFFFFF"/>
              </a:solidFill>
            </xdr:grpSpPr>
            <xdr:sp>
              <xdr:nvSpPr>
                <xdr:cNvPr id="39" name="AutoShape 1150"/>
                <xdr:cNvSpPr>
                  <a:spLocks/>
                </xdr:cNvSpPr>
              </xdr:nvSpPr>
              <xdr:spPr>
                <a:xfrm>
                  <a:off x="5007" y="8113"/>
                  <a:ext cx="1300" cy="0"/>
                </a:xfrm>
                <a:prstGeom prst="straightConnector1">
                  <a:avLst/>
                </a:prstGeom>
                <a:noFill/>
                <a:ln w="9525" cmpd="sng">
                  <a:solidFill>
                    <a:srgbClr val="000000"/>
                  </a:solidFill>
                  <a:headEnd type="arrow"/>
                  <a:tailEnd type="arrow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40" name="Text Box 1169" descr="紙ふぶき (大)"/>
                <xdr:cNvSpPr txBox="1">
                  <a:spLocks noChangeArrowheads="1"/>
                </xdr:cNvSpPr>
              </xdr:nvSpPr>
              <xdr:spPr>
                <a:xfrm>
                  <a:off x="5442" y="7760"/>
                  <a:ext cx="441" cy="4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74295" tIns="8890" rIns="74295" bIns="8890"/>
                <a:p>
                  <a:pPr algn="l">
                    <a:defRPr/>
                  </a:pPr>
                  <a:r>
                    <a:rPr lang="en-US" cap="none" sz="1050" b="0" i="0" u="none" baseline="0">
                      <a:solidFill>
                        <a:srgbClr val="000000"/>
                      </a:solidFill>
                    </a:rPr>
                    <a:t>Φ</a:t>
                  </a:r>
                </a:p>
              </xdr:txBody>
            </xdr:sp>
            <xdr:grpSp>
              <xdr:nvGrpSpPr>
                <xdr:cNvPr id="41" name="Group 96"/>
                <xdr:cNvGrpSpPr>
                  <a:grpSpLocks/>
                </xdr:cNvGrpSpPr>
              </xdr:nvGrpSpPr>
              <xdr:grpSpPr>
                <a:xfrm>
                  <a:off x="6182" y="6679"/>
                  <a:ext cx="4788" cy="3222"/>
                  <a:chOff x="6182" y="6679"/>
                  <a:chExt cx="4788" cy="3222"/>
                </a:xfrm>
                <a:solidFill>
                  <a:srgbClr val="FFFFFF"/>
                </a:solidFill>
              </xdr:grpSpPr>
              <xdr:sp>
                <xdr:nvSpPr>
                  <xdr:cNvPr id="42" name="Text Box 1160"/>
                  <xdr:cNvSpPr txBox="1">
                    <a:spLocks noChangeArrowheads="1"/>
                  </xdr:cNvSpPr>
                </xdr:nvSpPr>
                <xdr:spPr>
                  <a:xfrm>
                    <a:off x="8594" y="6679"/>
                    <a:ext cx="1750" cy="484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lIns="74295" tIns="8890" rIns="74295" bIns="8890"/>
                  <a:p>
                    <a:pPr algn="l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透水管</a:t>
                    </a:r>
                  </a:p>
                </xdr:txBody>
              </xdr:sp>
              <xdr:sp>
                <xdr:nvSpPr>
                  <xdr:cNvPr id="43" name="Text Box 1161"/>
                  <xdr:cNvSpPr txBox="1">
                    <a:spLocks noChangeArrowheads="1"/>
                  </xdr:cNvSpPr>
                </xdr:nvSpPr>
                <xdr:spPr>
                  <a:xfrm>
                    <a:off x="8575" y="7517"/>
                    <a:ext cx="2284" cy="466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lIns="74295" tIns="8890" rIns="74295" bIns="8890"/>
                  <a:p>
                    <a:pPr algn="l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透水シート</a:t>
                    </a:r>
                  </a:p>
                </xdr:txBody>
              </xdr:sp>
              <xdr:sp>
                <xdr:nvSpPr>
                  <xdr:cNvPr id="44" name="Text Box 1167"/>
                  <xdr:cNvSpPr txBox="1">
                    <a:spLocks noChangeArrowheads="1"/>
                  </xdr:cNvSpPr>
                </xdr:nvSpPr>
                <xdr:spPr>
                  <a:xfrm>
                    <a:off x="7396" y="8467"/>
                    <a:ext cx="3574" cy="1136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lIns="74295" tIns="8890" rIns="74295" bIns="8890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Meiryo UI"/>
                        <a:ea typeface="Meiryo UI"/>
                        <a:cs typeface="Meiryo UI"/>
                      </a:rPr>
                      <a:t>（再生）単粒度砕石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Meiryo UI"/>
                        <a:ea typeface="Meiryo UI"/>
                        <a:cs typeface="Meiryo UI"/>
                      </a:rPr>
                      <a:t>（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Meiryo UI"/>
                        <a:ea typeface="Meiryo UI"/>
                        <a:cs typeface="Meiryo UI"/>
                      </a:rPr>
                      <a:t>20~40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Meiryo UI"/>
                        <a:ea typeface="Meiryo UI"/>
                        <a:cs typeface="Meiryo UI"/>
                      </a:rPr>
                      <a:t>㎜）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Meiryo UI"/>
                        <a:ea typeface="Meiryo UI"/>
                        <a:cs typeface="Meiryo UI"/>
                      </a:rPr>
                      <a:t> </a:t>
                    </a:r>
                  </a:p>
                </xdr:txBody>
              </xdr:sp>
              <xdr:sp>
                <xdr:nvSpPr>
                  <xdr:cNvPr id="45" name="Text Box 1168"/>
                  <xdr:cNvSpPr txBox="1">
                    <a:spLocks noChangeArrowheads="1"/>
                  </xdr:cNvSpPr>
                </xdr:nvSpPr>
                <xdr:spPr>
                  <a:xfrm>
                    <a:off x="8078" y="9417"/>
                    <a:ext cx="571" cy="484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lIns="74295" tIns="8890" rIns="74295" bIns="8890"/>
                  <a:p>
                    <a:pPr algn="l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砂</a:t>
                    </a:r>
                  </a:p>
                </xdr:txBody>
              </xdr:sp>
              <xdr:sp>
                <xdr:nvSpPr>
                  <xdr:cNvPr id="46" name="AutoShape 1159"/>
                  <xdr:cNvSpPr>
                    <a:spLocks/>
                  </xdr:cNvSpPr>
                </xdr:nvSpPr>
                <xdr:spPr>
                  <a:xfrm flipH="1">
                    <a:off x="7126" y="7753"/>
                    <a:ext cx="1365" cy="361"/>
                  </a:xfrm>
                  <a:prstGeom prst="straightConnector1">
                    <a:avLst/>
                  </a:prstGeom>
                  <a:noFill/>
                  <a:ln w="19050" cmpd="sng">
                    <a:solidFill>
                      <a:srgbClr val="000000"/>
                    </a:solidFill>
                    <a:headEnd type="none"/>
                    <a:tailEnd type="triangl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7" name="AutoShape 1171"/>
                  <xdr:cNvSpPr>
                    <a:spLocks/>
                  </xdr:cNvSpPr>
                </xdr:nvSpPr>
                <xdr:spPr>
                  <a:xfrm flipH="1">
                    <a:off x="6497" y="8833"/>
                    <a:ext cx="1575" cy="0"/>
                  </a:xfrm>
                  <a:prstGeom prst="straightConnector1">
                    <a:avLst/>
                  </a:prstGeom>
                  <a:noFill/>
                  <a:ln w="19050" cmpd="sng">
                    <a:solidFill>
                      <a:srgbClr val="000000"/>
                    </a:solidFill>
                    <a:headEnd type="none"/>
                    <a:tailEnd type="triangl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8" name="AutoShape 1172"/>
                  <xdr:cNvSpPr>
                    <a:spLocks/>
                  </xdr:cNvSpPr>
                </xdr:nvSpPr>
                <xdr:spPr>
                  <a:xfrm flipH="1">
                    <a:off x="6917" y="9673"/>
                    <a:ext cx="1155" cy="0"/>
                  </a:xfrm>
                  <a:prstGeom prst="straightConnector1">
                    <a:avLst/>
                  </a:prstGeom>
                  <a:noFill/>
                  <a:ln w="19050" cmpd="sng">
                    <a:solidFill>
                      <a:srgbClr val="000000"/>
                    </a:solidFill>
                    <a:headEnd type="none"/>
                    <a:tailEnd type="triangl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9" name="AutoShape 1158"/>
                  <xdr:cNvSpPr>
                    <a:spLocks/>
                  </xdr:cNvSpPr>
                </xdr:nvSpPr>
                <xdr:spPr>
                  <a:xfrm flipV="1">
                    <a:off x="6182" y="6913"/>
                    <a:ext cx="2416" cy="843"/>
                  </a:xfrm>
                  <a:prstGeom prst="straightConnector1">
                    <a:avLst/>
                  </a:prstGeom>
                  <a:noFill/>
                  <a:ln w="19050" cmpd="sng">
                    <a:solidFill>
                      <a:srgbClr val="000000"/>
                    </a:solidFill>
                    <a:headEnd type="triangl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</xdr:grpSp>
        </xdr:grp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3</xdr:row>
      <xdr:rowOff>9525</xdr:rowOff>
    </xdr:from>
    <xdr:to>
      <xdr:col>2</xdr:col>
      <xdr:colOff>638175</xdr:colOff>
      <xdr:row>4</xdr:row>
      <xdr:rowOff>66675</xdr:rowOff>
    </xdr:to>
    <xdr:sp>
      <xdr:nvSpPr>
        <xdr:cNvPr id="1" name="テキスト ボックス 67"/>
        <xdr:cNvSpPr txBox="1">
          <a:spLocks noChangeArrowheads="1"/>
        </xdr:cNvSpPr>
      </xdr:nvSpPr>
      <xdr:spPr>
        <a:xfrm>
          <a:off x="1676400" y="838200"/>
          <a:ext cx="3333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2</xdr:col>
      <xdr:colOff>295275</xdr:colOff>
      <xdr:row>7</xdr:row>
      <xdr:rowOff>123825</xdr:rowOff>
    </xdr:from>
    <xdr:to>
      <xdr:col>2</xdr:col>
      <xdr:colOff>628650</xdr:colOff>
      <xdr:row>8</xdr:row>
      <xdr:rowOff>180975</xdr:rowOff>
    </xdr:to>
    <xdr:sp>
      <xdr:nvSpPr>
        <xdr:cNvPr id="2" name="テキスト ボックス 34"/>
        <xdr:cNvSpPr txBox="1">
          <a:spLocks noChangeArrowheads="1"/>
        </xdr:cNvSpPr>
      </xdr:nvSpPr>
      <xdr:spPr>
        <a:xfrm>
          <a:off x="1666875" y="1752600"/>
          <a:ext cx="3333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2</xdr:col>
      <xdr:colOff>295275</xdr:colOff>
      <xdr:row>11</xdr:row>
      <xdr:rowOff>123825</xdr:rowOff>
    </xdr:from>
    <xdr:to>
      <xdr:col>2</xdr:col>
      <xdr:colOff>628650</xdr:colOff>
      <xdr:row>12</xdr:row>
      <xdr:rowOff>180975</xdr:rowOff>
    </xdr:to>
    <xdr:sp>
      <xdr:nvSpPr>
        <xdr:cNvPr id="3" name="テキスト ボックス 61"/>
        <xdr:cNvSpPr txBox="1">
          <a:spLocks noChangeArrowheads="1"/>
        </xdr:cNvSpPr>
      </xdr:nvSpPr>
      <xdr:spPr>
        <a:xfrm>
          <a:off x="1666875" y="2552700"/>
          <a:ext cx="3333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4</xdr:col>
      <xdr:colOff>228600</xdr:colOff>
      <xdr:row>13</xdr:row>
      <xdr:rowOff>76200</xdr:rowOff>
    </xdr:from>
    <xdr:to>
      <xdr:col>4</xdr:col>
      <xdr:colOff>561975</xdr:colOff>
      <xdr:row>14</xdr:row>
      <xdr:rowOff>133350</xdr:rowOff>
    </xdr:to>
    <xdr:sp>
      <xdr:nvSpPr>
        <xdr:cNvPr id="4" name="テキスト ボックス 8"/>
        <xdr:cNvSpPr txBox="1">
          <a:spLocks noChangeArrowheads="1"/>
        </xdr:cNvSpPr>
      </xdr:nvSpPr>
      <xdr:spPr>
        <a:xfrm>
          <a:off x="2971800" y="2905125"/>
          <a:ext cx="3333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</a:t>
          </a:r>
        </a:p>
      </xdr:txBody>
    </xdr:sp>
    <xdr:clientData/>
  </xdr:twoCellAnchor>
  <xdr:twoCellAnchor>
    <xdr:from>
      <xdr:col>4</xdr:col>
      <xdr:colOff>114300</xdr:colOff>
      <xdr:row>14</xdr:row>
      <xdr:rowOff>152400</xdr:rowOff>
    </xdr:from>
    <xdr:to>
      <xdr:col>4</xdr:col>
      <xdr:colOff>590550</xdr:colOff>
      <xdr:row>15</xdr:row>
      <xdr:rowOff>171450</xdr:rowOff>
    </xdr:to>
    <xdr:sp>
      <xdr:nvSpPr>
        <xdr:cNvPr id="5" name="テキスト ボックス 369"/>
        <xdr:cNvSpPr txBox="1">
          <a:spLocks noChangeArrowheads="1"/>
        </xdr:cNvSpPr>
      </xdr:nvSpPr>
      <xdr:spPr>
        <a:xfrm>
          <a:off x="2857500" y="3181350"/>
          <a:ext cx="476250" cy="2190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断面図</a:t>
          </a:r>
        </a:p>
      </xdr:txBody>
    </xdr:sp>
    <xdr:clientData/>
  </xdr:twoCellAnchor>
  <xdr:twoCellAnchor>
    <xdr:from>
      <xdr:col>1</xdr:col>
      <xdr:colOff>628650</xdr:colOff>
      <xdr:row>2</xdr:row>
      <xdr:rowOff>190500</xdr:rowOff>
    </xdr:from>
    <xdr:to>
      <xdr:col>7</xdr:col>
      <xdr:colOff>247650</xdr:colOff>
      <xdr:row>3</xdr:row>
      <xdr:rowOff>161925</xdr:rowOff>
    </xdr:to>
    <xdr:grpSp>
      <xdr:nvGrpSpPr>
        <xdr:cNvPr id="6" name="グループ化 3"/>
        <xdr:cNvGrpSpPr>
          <a:grpSpLocks/>
        </xdr:cNvGrpSpPr>
      </xdr:nvGrpSpPr>
      <xdr:grpSpPr>
        <a:xfrm>
          <a:off x="1314450" y="819150"/>
          <a:ext cx="3733800" cy="171450"/>
          <a:chOff x="6619875" y="457200"/>
          <a:chExt cx="3733800" cy="171450"/>
        </a:xfrm>
        <a:solidFill>
          <a:srgbClr val="FFFFFF"/>
        </a:solidFill>
      </xdr:grpSpPr>
      <xdr:sp>
        <xdr:nvSpPr>
          <xdr:cNvPr id="7" name="AutoShape 1147"/>
          <xdr:cNvSpPr>
            <a:spLocks/>
          </xdr:cNvSpPr>
        </xdr:nvSpPr>
        <xdr:spPr>
          <a:xfrm>
            <a:off x="6619875" y="457200"/>
            <a:ext cx="3733800" cy="0"/>
          </a:xfrm>
          <a:prstGeom prst="straightConnector1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8" name="Group 1368"/>
          <xdr:cNvGrpSpPr>
            <a:grpSpLocks/>
          </xdr:cNvGrpSpPr>
        </xdr:nvGrpSpPr>
        <xdr:grpSpPr>
          <a:xfrm>
            <a:off x="9830010" y="476231"/>
            <a:ext cx="400450" cy="152419"/>
            <a:chOff x="6325" y="8880"/>
            <a:chExt cx="397" cy="118"/>
          </a:xfrm>
          <a:solidFill>
            <a:srgbClr val="FFFFFF"/>
          </a:solidFill>
        </xdr:grpSpPr>
        <xdr:sp>
          <xdr:nvSpPr>
            <xdr:cNvPr id="9" name="Line 1369"/>
            <xdr:cNvSpPr>
              <a:spLocks/>
            </xdr:cNvSpPr>
          </xdr:nvSpPr>
          <xdr:spPr>
            <a:xfrm flipH="1">
              <a:off x="6325" y="8880"/>
              <a:ext cx="92" cy="106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Line 1370"/>
            <xdr:cNvSpPr>
              <a:spLocks/>
            </xdr:cNvSpPr>
          </xdr:nvSpPr>
          <xdr:spPr>
            <a:xfrm flipH="1">
              <a:off x="6361" y="8882"/>
              <a:ext cx="92" cy="106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" name="Line 1371"/>
            <xdr:cNvSpPr>
              <a:spLocks/>
            </xdr:cNvSpPr>
          </xdr:nvSpPr>
          <xdr:spPr>
            <a:xfrm flipH="1">
              <a:off x="6403" y="8885"/>
              <a:ext cx="91" cy="10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" name="Line 1372"/>
            <xdr:cNvSpPr>
              <a:spLocks/>
            </xdr:cNvSpPr>
          </xdr:nvSpPr>
          <xdr:spPr>
            <a:xfrm flipH="1">
              <a:off x="6503" y="8883"/>
              <a:ext cx="92" cy="106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" name="Line 1373"/>
            <xdr:cNvSpPr>
              <a:spLocks/>
            </xdr:cNvSpPr>
          </xdr:nvSpPr>
          <xdr:spPr>
            <a:xfrm flipH="1">
              <a:off x="6540" y="8881"/>
              <a:ext cx="91" cy="106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" name="Line 1374"/>
            <xdr:cNvSpPr>
              <a:spLocks/>
            </xdr:cNvSpPr>
          </xdr:nvSpPr>
          <xdr:spPr>
            <a:xfrm flipH="1">
              <a:off x="6579" y="8882"/>
              <a:ext cx="92" cy="10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Line 1375"/>
            <xdr:cNvSpPr>
              <a:spLocks/>
            </xdr:cNvSpPr>
          </xdr:nvSpPr>
          <xdr:spPr>
            <a:xfrm>
              <a:off x="6488" y="8890"/>
              <a:ext cx="60" cy="46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" name="Line 1376"/>
            <xdr:cNvSpPr>
              <a:spLocks/>
            </xdr:cNvSpPr>
          </xdr:nvSpPr>
          <xdr:spPr>
            <a:xfrm>
              <a:off x="6463" y="8918"/>
              <a:ext cx="57" cy="48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" name="Line 1377"/>
            <xdr:cNvSpPr>
              <a:spLocks/>
            </xdr:cNvSpPr>
          </xdr:nvSpPr>
          <xdr:spPr>
            <a:xfrm>
              <a:off x="6440" y="8952"/>
              <a:ext cx="48" cy="3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" name="Line 1378"/>
            <xdr:cNvSpPr>
              <a:spLocks/>
            </xdr:cNvSpPr>
          </xdr:nvSpPr>
          <xdr:spPr>
            <a:xfrm>
              <a:off x="6662" y="8892"/>
              <a:ext cx="60" cy="44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" name="Line 1379"/>
            <xdr:cNvSpPr>
              <a:spLocks/>
            </xdr:cNvSpPr>
          </xdr:nvSpPr>
          <xdr:spPr>
            <a:xfrm>
              <a:off x="6642" y="8918"/>
              <a:ext cx="59" cy="5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" name="Line 1380"/>
            <xdr:cNvSpPr>
              <a:spLocks/>
            </xdr:cNvSpPr>
          </xdr:nvSpPr>
          <xdr:spPr>
            <a:xfrm>
              <a:off x="6614" y="8952"/>
              <a:ext cx="58" cy="46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561975</xdr:colOff>
      <xdr:row>2</xdr:row>
      <xdr:rowOff>190500</xdr:rowOff>
    </xdr:from>
    <xdr:to>
      <xdr:col>5</xdr:col>
      <xdr:colOff>495300</xdr:colOff>
      <xdr:row>14</xdr:row>
      <xdr:rowOff>57150</xdr:rowOff>
    </xdr:to>
    <xdr:grpSp>
      <xdr:nvGrpSpPr>
        <xdr:cNvPr id="21" name="グループ化 12366"/>
        <xdr:cNvGrpSpPr>
          <a:grpSpLocks/>
        </xdr:cNvGrpSpPr>
      </xdr:nvGrpSpPr>
      <xdr:grpSpPr>
        <a:xfrm>
          <a:off x="1933575" y="819150"/>
          <a:ext cx="1990725" cy="2266950"/>
          <a:chOff x="1812758" y="809858"/>
          <a:chExt cx="1987718" cy="2269223"/>
        </a:xfrm>
        <a:solidFill>
          <a:srgbClr val="FFFFFF"/>
        </a:solidFill>
      </xdr:grpSpPr>
      <xdr:grpSp>
        <xdr:nvGrpSpPr>
          <xdr:cNvPr id="22" name="グループ化 12365"/>
          <xdr:cNvGrpSpPr>
            <a:grpSpLocks/>
          </xdr:cNvGrpSpPr>
        </xdr:nvGrpSpPr>
        <xdr:grpSpPr>
          <a:xfrm>
            <a:off x="2143216" y="1133222"/>
            <a:ext cx="1657260" cy="1657100"/>
            <a:chOff x="2143126" y="1133476"/>
            <a:chExt cx="1657350" cy="1657349"/>
          </a:xfrm>
          <a:solidFill>
            <a:srgbClr val="FFFFFF"/>
          </a:solidFill>
        </xdr:grpSpPr>
        <xdr:sp>
          <xdr:nvSpPr>
            <xdr:cNvPr id="23" name="正方形/長方形 2"/>
            <xdr:cNvSpPr>
              <a:spLocks/>
            </xdr:cNvSpPr>
          </xdr:nvSpPr>
          <xdr:spPr>
            <a:xfrm>
              <a:off x="2145612" y="1133890"/>
              <a:ext cx="1654864" cy="1659006"/>
            </a:xfrm>
            <a:prstGeom prst="rect">
              <a:avLst/>
            </a:prstGeom>
            <a:pattFill prst="pct80">
              <a:fgClr>
                <a:srgbClr val="FFC000"/>
              </a:fgClr>
              <a:bgClr>
                <a:srgbClr val="000000"/>
              </a:bgClr>
            </a:patt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" name="Rectangle 1148" descr="紙ふぶき (大)"/>
            <xdr:cNvSpPr>
              <a:spLocks/>
            </xdr:cNvSpPr>
          </xdr:nvSpPr>
          <xdr:spPr>
            <a:xfrm>
              <a:off x="2438549" y="1143006"/>
              <a:ext cx="1009740" cy="1447694"/>
            </a:xfrm>
            <a:prstGeom prst="rect">
              <a:avLst/>
            </a:prstGeom>
            <a:pattFill prst="lgGrid">
              <a:fgClr>
                <a:srgbClr val="7F7F7F"/>
              </a:fgClr>
              <a:bgClr>
                <a:srgbClr val="DBEEF4"/>
              </a:bgClr>
            </a:pattFill>
            <a:ln w="57150" cmpd="sng">
              <a:solidFill>
                <a:srgbClr val="FF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5" name="グループ化 12364"/>
          <xdr:cNvGrpSpPr>
            <a:grpSpLocks/>
          </xdr:cNvGrpSpPr>
        </xdr:nvGrpSpPr>
        <xdr:grpSpPr>
          <a:xfrm>
            <a:off x="2449822" y="2850457"/>
            <a:ext cx="998828" cy="228624"/>
            <a:chOff x="2449969" y="2850252"/>
            <a:chExt cx="998614" cy="228829"/>
          </a:xfrm>
          <a:solidFill>
            <a:srgbClr val="FFFFFF"/>
          </a:solidFill>
        </xdr:grpSpPr>
        <xdr:sp>
          <xdr:nvSpPr>
            <xdr:cNvPr id="26" name="直線コネクタ 3"/>
            <xdr:cNvSpPr>
              <a:spLocks/>
            </xdr:cNvSpPr>
          </xdr:nvSpPr>
          <xdr:spPr>
            <a:xfrm>
              <a:off x="2449969" y="2955113"/>
              <a:ext cx="998614" cy="0"/>
            </a:xfrm>
            <a:prstGeom prst="line">
              <a:avLst/>
            </a:prstGeom>
            <a:noFill/>
            <a:ln w="9525" cmpd="sng">
              <a:solidFill>
                <a:srgbClr val="4A7EBB"/>
              </a:solidFill>
              <a:headEnd type="arrow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" name="直線コネクタ 10"/>
            <xdr:cNvSpPr>
              <a:spLocks/>
            </xdr:cNvSpPr>
          </xdr:nvSpPr>
          <xdr:spPr>
            <a:xfrm flipH="1">
              <a:off x="2449969" y="2850252"/>
              <a:ext cx="0" cy="228829"/>
            </a:xfrm>
            <a:prstGeom prst="line">
              <a:avLst/>
            </a:prstGeom>
            <a:noFill/>
            <a:ln w="952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" name="直線コネクタ 41"/>
            <xdr:cNvSpPr>
              <a:spLocks/>
            </xdr:cNvSpPr>
          </xdr:nvSpPr>
          <xdr:spPr>
            <a:xfrm flipH="1">
              <a:off x="3448583" y="2850252"/>
              <a:ext cx="0" cy="228829"/>
            </a:xfrm>
            <a:prstGeom prst="line">
              <a:avLst/>
            </a:prstGeom>
            <a:noFill/>
            <a:ln w="952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9" name="グループ化 12363"/>
          <xdr:cNvGrpSpPr>
            <a:grpSpLocks/>
          </xdr:cNvGrpSpPr>
        </xdr:nvGrpSpPr>
        <xdr:grpSpPr>
          <a:xfrm>
            <a:off x="1812758" y="809858"/>
            <a:ext cx="259894" cy="1979330"/>
            <a:chOff x="1812758" y="809858"/>
            <a:chExt cx="259682" cy="1979463"/>
          </a:xfrm>
          <a:solidFill>
            <a:srgbClr val="FFFFFF"/>
          </a:solidFill>
        </xdr:grpSpPr>
        <xdr:sp>
          <xdr:nvSpPr>
            <xdr:cNvPr id="30" name="直線コネクタ 44"/>
            <xdr:cNvSpPr>
              <a:spLocks/>
            </xdr:cNvSpPr>
          </xdr:nvSpPr>
          <xdr:spPr>
            <a:xfrm flipV="1">
              <a:off x="1945910" y="1133995"/>
              <a:ext cx="9543" cy="1439564"/>
            </a:xfrm>
            <a:prstGeom prst="line">
              <a:avLst/>
            </a:prstGeom>
            <a:noFill/>
            <a:ln w="9525" cmpd="sng">
              <a:solidFill>
                <a:srgbClr val="4A7EBB"/>
              </a:solidFill>
              <a:headEnd type="arrow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" name="直線コネクタ 46"/>
            <xdr:cNvSpPr>
              <a:spLocks/>
            </xdr:cNvSpPr>
          </xdr:nvSpPr>
          <xdr:spPr>
            <a:xfrm flipH="1">
              <a:off x="1822301" y="1133995"/>
              <a:ext cx="247282" cy="0"/>
            </a:xfrm>
            <a:prstGeom prst="line">
              <a:avLst/>
            </a:prstGeom>
            <a:noFill/>
            <a:ln w="952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" name="直線コネクタ 52"/>
            <xdr:cNvSpPr>
              <a:spLocks/>
            </xdr:cNvSpPr>
          </xdr:nvSpPr>
          <xdr:spPr>
            <a:xfrm flipH="1">
              <a:off x="1812758" y="2573560"/>
              <a:ext cx="247282" cy="0"/>
            </a:xfrm>
            <a:prstGeom prst="line">
              <a:avLst/>
            </a:prstGeom>
            <a:noFill/>
            <a:ln w="952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" name="直線コネクタ 53"/>
            <xdr:cNvSpPr>
              <a:spLocks/>
            </xdr:cNvSpPr>
          </xdr:nvSpPr>
          <xdr:spPr>
            <a:xfrm flipH="1">
              <a:off x="1822301" y="2793280"/>
              <a:ext cx="247282" cy="0"/>
            </a:xfrm>
            <a:prstGeom prst="line">
              <a:avLst/>
            </a:prstGeom>
            <a:noFill/>
            <a:ln w="952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" name="直線コネクタ 59"/>
            <xdr:cNvSpPr>
              <a:spLocks/>
            </xdr:cNvSpPr>
          </xdr:nvSpPr>
          <xdr:spPr>
            <a:xfrm flipV="1">
              <a:off x="1945910" y="2573560"/>
              <a:ext cx="0" cy="219226"/>
            </a:xfrm>
            <a:prstGeom prst="line">
              <a:avLst/>
            </a:prstGeom>
            <a:noFill/>
            <a:ln w="9525" cmpd="sng">
              <a:solidFill>
                <a:srgbClr val="4A7EBB"/>
              </a:solidFill>
              <a:headEnd type="arrow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" name="直線コネクタ 62"/>
            <xdr:cNvSpPr>
              <a:spLocks/>
            </xdr:cNvSpPr>
          </xdr:nvSpPr>
          <xdr:spPr>
            <a:xfrm flipH="1" flipV="1">
              <a:off x="1955388" y="809858"/>
              <a:ext cx="0" cy="324137"/>
            </a:xfrm>
            <a:prstGeom prst="line">
              <a:avLst/>
            </a:prstGeom>
            <a:noFill/>
            <a:ln w="9525" cmpd="sng">
              <a:solidFill>
                <a:srgbClr val="4A7EBB"/>
              </a:solidFill>
              <a:headEnd type="arrow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161925</xdr:colOff>
      <xdr:row>5</xdr:row>
      <xdr:rowOff>19050</xdr:rowOff>
    </xdr:from>
    <xdr:to>
      <xdr:col>8</xdr:col>
      <xdr:colOff>133350</xdr:colOff>
      <xdr:row>6</xdr:row>
      <xdr:rowOff>76200</xdr:rowOff>
    </xdr:to>
    <xdr:sp>
      <xdr:nvSpPr>
        <xdr:cNvPr id="36" name="テキスト ボックス 74"/>
        <xdr:cNvSpPr txBox="1">
          <a:spLocks noChangeArrowheads="1"/>
        </xdr:cNvSpPr>
      </xdr:nvSpPr>
      <xdr:spPr>
        <a:xfrm>
          <a:off x="4276725" y="1247775"/>
          <a:ext cx="13430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プラスチック製トレンチ</a:t>
          </a:r>
        </a:p>
      </xdr:txBody>
    </xdr:sp>
    <xdr:clientData/>
  </xdr:twoCellAnchor>
  <xdr:twoCellAnchor>
    <xdr:from>
      <xdr:col>6</xdr:col>
      <xdr:colOff>152400</xdr:colOff>
      <xdr:row>8</xdr:row>
      <xdr:rowOff>19050</xdr:rowOff>
    </xdr:from>
    <xdr:to>
      <xdr:col>7</xdr:col>
      <xdr:colOff>542925</xdr:colOff>
      <xdr:row>9</xdr:row>
      <xdr:rowOff>76200</xdr:rowOff>
    </xdr:to>
    <xdr:sp>
      <xdr:nvSpPr>
        <xdr:cNvPr id="37" name="テキスト ボックス 75"/>
        <xdr:cNvSpPr txBox="1">
          <a:spLocks noChangeArrowheads="1"/>
        </xdr:cNvSpPr>
      </xdr:nvSpPr>
      <xdr:spPr>
        <a:xfrm>
          <a:off x="4267200" y="1847850"/>
          <a:ext cx="1076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透水シート</a:t>
          </a:r>
        </a:p>
      </xdr:txBody>
    </xdr:sp>
    <xdr:clientData/>
  </xdr:twoCellAnchor>
  <xdr:twoCellAnchor>
    <xdr:from>
      <xdr:col>6</xdr:col>
      <xdr:colOff>152400</xdr:colOff>
      <xdr:row>10</xdr:row>
      <xdr:rowOff>200025</xdr:rowOff>
    </xdr:from>
    <xdr:to>
      <xdr:col>7</xdr:col>
      <xdr:colOff>533400</xdr:colOff>
      <xdr:row>12</xdr:row>
      <xdr:rowOff>57150</xdr:rowOff>
    </xdr:to>
    <xdr:sp>
      <xdr:nvSpPr>
        <xdr:cNvPr id="38" name="テキスト ボックス 76"/>
        <xdr:cNvSpPr txBox="1">
          <a:spLocks noChangeArrowheads="1"/>
        </xdr:cNvSpPr>
      </xdr:nvSpPr>
      <xdr:spPr>
        <a:xfrm>
          <a:off x="4267200" y="2428875"/>
          <a:ext cx="10668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砂</a:t>
          </a:r>
        </a:p>
      </xdr:txBody>
    </xdr:sp>
    <xdr:clientData/>
  </xdr:twoCellAnchor>
  <xdr:twoCellAnchor>
    <xdr:from>
      <xdr:col>4</xdr:col>
      <xdr:colOff>361950</xdr:colOff>
      <xdr:row>5</xdr:row>
      <xdr:rowOff>142875</xdr:rowOff>
    </xdr:from>
    <xdr:to>
      <xdr:col>6</xdr:col>
      <xdr:colOff>161925</xdr:colOff>
      <xdr:row>7</xdr:row>
      <xdr:rowOff>57150</xdr:rowOff>
    </xdr:to>
    <xdr:sp>
      <xdr:nvSpPr>
        <xdr:cNvPr id="39" name="直線矢印コネクタ 12322"/>
        <xdr:cNvSpPr>
          <a:spLocks/>
        </xdr:cNvSpPr>
      </xdr:nvSpPr>
      <xdr:spPr>
        <a:xfrm flipH="1">
          <a:off x="3105150" y="1371600"/>
          <a:ext cx="1171575" cy="314325"/>
        </a:xfrm>
        <a:prstGeom prst="straightConnector1">
          <a:avLst/>
        </a:prstGeom>
        <a:noFill/>
        <a:ln w="1587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8</xdr:row>
      <xdr:rowOff>47625</xdr:rowOff>
    </xdr:from>
    <xdr:to>
      <xdr:col>6</xdr:col>
      <xdr:colOff>152400</xdr:colOff>
      <xdr:row>8</xdr:row>
      <xdr:rowOff>152400</xdr:rowOff>
    </xdr:to>
    <xdr:sp>
      <xdr:nvSpPr>
        <xdr:cNvPr id="40" name="直線矢印コネクタ 72"/>
        <xdr:cNvSpPr>
          <a:spLocks/>
        </xdr:cNvSpPr>
      </xdr:nvSpPr>
      <xdr:spPr>
        <a:xfrm flipH="1" flipV="1">
          <a:off x="3571875" y="1876425"/>
          <a:ext cx="695325" cy="104775"/>
        </a:xfrm>
        <a:prstGeom prst="straightConnector1">
          <a:avLst/>
        </a:prstGeom>
        <a:noFill/>
        <a:ln w="1587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10</xdr:row>
      <xdr:rowOff>161925</xdr:rowOff>
    </xdr:from>
    <xdr:to>
      <xdr:col>6</xdr:col>
      <xdr:colOff>152400</xdr:colOff>
      <xdr:row>11</xdr:row>
      <xdr:rowOff>123825</xdr:rowOff>
    </xdr:to>
    <xdr:sp>
      <xdr:nvSpPr>
        <xdr:cNvPr id="41" name="直線矢印コネクタ 73"/>
        <xdr:cNvSpPr>
          <a:spLocks/>
        </xdr:cNvSpPr>
      </xdr:nvSpPr>
      <xdr:spPr>
        <a:xfrm flipH="1" flipV="1">
          <a:off x="3733800" y="2390775"/>
          <a:ext cx="533400" cy="161925"/>
        </a:xfrm>
        <a:prstGeom prst="straightConnector1">
          <a:avLst/>
        </a:prstGeom>
        <a:noFill/>
        <a:ln w="1587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B18" sqref="B18"/>
    </sheetView>
  </sheetViews>
  <sheetFormatPr defaultColWidth="9.00390625" defaultRowHeight="13.5"/>
  <cols>
    <col min="2" max="2" width="9.00390625" style="0" customWidth="1"/>
    <col min="8" max="8" width="9.00390625" style="0" customWidth="1"/>
  </cols>
  <sheetData>
    <row r="1" spans="1:9" ht="24.75" customHeight="1">
      <c r="A1" s="12" t="s">
        <v>39</v>
      </c>
      <c r="B1" s="12"/>
      <c r="C1" s="12"/>
      <c r="D1" s="12"/>
      <c r="E1" s="12"/>
      <c r="F1" s="12"/>
      <c r="G1" s="12"/>
      <c r="H1" s="12"/>
      <c r="I1" s="12"/>
    </row>
    <row r="2" spans="1:9" ht="24.75" customHeight="1">
      <c r="A2" s="13" t="s">
        <v>9</v>
      </c>
      <c r="B2" s="13"/>
      <c r="C2" s="13"/>
      <c r="D2" s="13"/>
      <c r="E2" s="13"/>
      <c r="F2" s="13"/>
      <c r="G2" s="13"/>
      <c r="H2" s="13"/>
      <c r="I2" s="13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15.75">
      <c r="A6" s="1"/>
      <c r="B6" s="1"/>
      <c r="C6" s="1"/>
      <c r="D6" s="1"/>
      <c r="E6" s="1"/>
      <c r="F6" s="1"/>
      <c r="G6" s="1"/>
      <c r="H6" s="1"/>
      <c r="I6" s="1"/>
    </row>
    <row r="7" spans="1:9" ht="15.75">
      <c r="A7" s="1"/>
      <c r="B7" s="1"/>
      <c r="C7" s="1"/>
      <c r="D7" s="1"/>
      <c r="E7" s="1"/>
      <c r="F7" s="1"/>
      <c r="G7" s="1"/>
      <c r="H7" s="1"/>
      <c r="I7" s="1"/>
    </row>
    <row r="8" spans="1:9" ht="15.75">
      <c r="A8" s="1"/>
      <c r="B8" s="1"/>
      <c r="C8" s="1"/>
      <c r="D8" s="1"/>
      <c r="E8" s="1"/>
      <c r="F8" s="1"/>
      <c r="G8" s="1"/>
      <c r="H8" s="1"/>
      <c r="I8" s="1"/>
    </row>
    <row r="9" spans="1:9" ht="15.75">
      <c r="A9" s="1"/>
      <c r="B9" s="1"/>
      <c r="C9" s="1"/>
      <c r="D9" s="1"/>
      <c r="E9" s="1"/>
      <c r="F9" s="1"/>
      <c r="G9" s="1"/>
      <c r="H9" s="1"/>
      <c r="I9" s="1"/>
    </row>
    <row r="10" spans="1:9" ht="15.75">
      <c r="A10" s="1"/>
      <c r="B10" s="1"/>
      <c r="C10" s="1"/>
      <c r="D10" s="1"/>
      <c r="E10" s="1"/>
      <c r="F10" s="1"/>
      <c r="G10" s="1"/>
      <c r="H10" s="1"/>
      <c r="I10" s="1"/>
    </row>
    <row r="11" spans="1:9" ht="15.75">
      <c r="A11" s="1"/>
      <c r="B11" s="1"/>
      <c r="C11" s="1"/>
      <c r="D11" s="1"/>
      <c r="E11" s="1"/>
      <c r="F11" s="1"/>
      <c r="G11" s="1"/>
      <c r="H11" s="1"/>
      <c r="I11" s="1"/>
    </row>
    <row r="12" spans="1:9" ht="15.75">
      <c r="A12" s="1"/>
      <c r="B12" s="1"/>
      <c r="C12" s="1"/>
      <c r="D12" s="1"/>
      <c r="E12" s="1"/>
      <c r="F12" s="1"/>
      <c r="G12" s="1"/>
      <c r="H12" s="1"/>
      <c r="I12" s="1"/>
    </row>
    <row r="13" spans="1:9" ht="15.75">
      <c r="A13" s="1"/>
      <c r="B13" s="1"/>
      <c r="C13" s="1"/>
      <c r="D13" s="1"/>
      <c r="E13" s="1"/>
      <c r="F13" s="1"/>
      <c r="G13" s="1"/>
      <c r="H13" s="1"/>
      <c r="I13" s="1"/>
    </row>
    <row r="14" spans="1:9" ht="15.75">
      <c r="A14" s="1"/>
      <c r="B14" s="1"/>
      <c r="C14" s="1"/>
      <c r="D14" s="1"/>
      <c r="E14" s="1"/>
      <c r="F14" s="1"/>
      <c r="G14" s="1"/>
      <c r="H14" s="1"/>
      <c r="I14" s="1"/>
    </row>
    <row r="15" spans="1:9" ht="15.75">
      <c r="A15" s="1"/>
      <c r="B15" s="1"/>
      <c r="C15" s="1"/>
      <c r="D15" s="1"/>
      <c r="E15" s="1"/>
      <c r="F15" s="1"/>
      <c r="G15" s="1"/>
      <c r="H15" s="1"/>
      <c r="I15" s="1"/>
    </row>
    <row r="16" spans="1:9" ht="15.75">
      <c r="A16" s="1"/>
      <c r="B16" s="1"/>
      <c r="C16" s="1"/>
      <c r="D16" s="1"/>
      <c r="E16" s="1"/>
      <c r="F16" s="1"/>
      <c r="G16" s="1"/>
      <c r="H16" s="1"/>
      <c r="I16" s="1"/>
    </row>
    <row r="17" spans="1:9" ht="15.75">
      <c r="A17" s="1"/>
      <c r="B17" s="1"/>
      <c r="C17" s="1"/>
      <c r="D17" s="1"/>
      <c r="E17" s="1"/>
      <c r="F17" s="1"/>
      <c r="G17" s="1"/>
      <c r="H17" s="1"/>
      <c r="I17" s="1"/>
    </row>
    <row r="18" spans="1:9" ht="15.75">
      <c r="A18" s="2" t="s">
        <v>2</v>
      </c>
      <c r="B18" s="5"/>
      <c r="C18" s="3" t="s">
        <v>8</v>
      </c>
      <c r="D18" s="2" t="s">
        <v>3</v>
      </c>
      <c r="E18" s="5"/>
      <c r="F18" s="3" t="s">
        <v>8</v>
      </c>
      <c r="G18" s="2" t="s">
        <v>4</v>
      </c>
      <c r="H18" s="5"/>
      <c r="I18" s="3" t="s">
        <v>8</v>
      </c>
    </row>
    <row r="19" spans="1:9" ht="15.75">
      <c r="A19" s="1"/>
      <c r="B19" s="1"/>
      <c r="C19" s="1"/>
      <c r="D19" s="1"/>
      <c r="E19" s="1"/>
      <c r="F19" s="1"/>
      <c r="G19" s="1"/>
      <c r="H19" s="1"/>
      <c r="I19" s="1"/>
    </row>
    <row r="20" spans="1:9" ht="15.75">
      <c r="A20" s="2" t="s">
        <v>5</v>
      </c>
      <c r="B20" s="5"/>
      <c r="C20" s="3" t="s">
        <v>8</v>
      </c>
      <c r="D20" s="2" t="s">
        <v>6</v>
      </c>
      <c r="E20" s="5"/>
      <c r="F20" s="3" t="s">
        <v>8</v>
      </c>
      <c r="G20" s="2" t="s">
        <v>7</v>
      </c>
      <c r="H20" s="5"/>
      <c r="I20" s="3" t="s">
        <v>8</v>
      </c>
    </row>
    <row r="21" spans="1:9" ht="15.75">
      <c r="A21" s="1"/>
      <c r="B21" s="1"/>
      <c r="C21" s="1"/>
      <c r="D21" s="1"/>
      <c r="E21" s="1"/>
      <c r="F21" s="1"/>
      <c r="G21" s="1"/>
      <c r="H21" s="1"/>
      <c r="I21" s="1"/>
    </row>
    <row r="22" spans="1:9" ht="15.75">
      <c r="A22" s="2" t="s">
        <v>34</v>
      </c>
      <c r="B22" s="5"/>
      <c r="C22" s="1" t="s">
        <v>33</v>
      </c>
      <c r="D22" s="1"/>
      <c r="E22" s="1"/>
      <c r="F22" s="1"/>
      <c r="G22" s="1"/>
      <c r="H22" s="1"/>
      <c r="I22" s="1"/>
    </row>
    <row r="23" spans="1:9" ht="15.75">
      <c r="A23" s="2"/>
      <c r="B23" s="8"/>
      <c r="C23" s="1"/>
      <c r="D23" s="1"/>
      <c r="E23" s="1"/>
      <c r="F23" s="1"/>
      <c r="G23" s="1"/>
      <c r="H23" s="1"/>
      <c r="I23" s="1"/>
    </row>
    <row r="24" spans="1:9" ht="15.75">
      <c r="A24" s="2"/>
      <c r="B24" s="8"/>
      <c r="C24" s="1"/>
      <c r="D24" s="1"/>
      <c r="E24" s="1"/>
      <c r="F24" s="1"/>
      <c r="G24" s="1"/>
      <c r="H24" s="1"/>
      <c r="I24" s="1"/>
    </row>
    <row r="25" spans="1:9" ht="15.75">
      <c r="A25" s="11" t="s">
        <v>37</v>
      </c>
      <c r="B25" s="7" t="s">
        <v>0</v>
      </c>
      <c r="C25" s="1"/>
      <c r="D25" s="1"/>
      <c r="E25" s="1"/>
      <c r="F25" s="1"/>
      <c r="G25" s="1"/>
      <c r="H25" s="1"/>
      <c r="I25" s="1"/>
    </row>
    <row r="26" spans="1:9" ht="15.75">
      <c r="A26" s="1"/>
      <c r="B26" s="1"/>
      <c r="C26" s="1"/>
      <c r="D26" s="1"/>
      <c r="E26" s="1"/>
      <c r="F26" s="1"/>
      <c r="G26" s="1"/>
      <c r="H26" s="1"/>
      <c r="I26" s="1"/>
    </row>
    <row r="27" spans="2:10" ht="15.75">
      <c r="B27" s="1"/>
      <c r="C27" s="1"/>
      <c r="D27" s="1"/>
      <c r="E27" s="1"/>
      <c r="F27" s="1"/>
      <c r="G27" s="1"/>
      <c r="H27" s="1"/>
      <c r="I27" s="1"/>
      <c r="J27" s="2" t="s">
        <v>13</v>
      </c>
    </row>
    <row r="28" spans="1:9" ht="15.75">
      <c r="A28" s="1"/>
      <c r="B28" s="1"/>
      <c r="C28" s="1"/>
      <c r="D28" s="1"/>
      <c r="E28" s="1"/>
      <c r="F28" s="1"/>
      <c r="G28" s="1"/>
      <c r="H28" s="1"/>
      <c r="I28" s="1"/>
    </row>
    <row r="29" spans="2:9" ht="15.75">
      <c r="B29" s="2" t="s">
        <v>1</v>
      </c>
      <c r="C29" s="6">
        <f>IF(H20&gt;0,((0.12*H18/1000+0.985)*(E20/1000+H20/1000)^2+(7.837*H18/1000+0.82)*(E20/1000+H20/1000)+2.858*H18/1000-0.283),"")</f>
      </c>
      <c r="D29" s="1" t="s">
        <v>10</v>
      </c>
      <c r="E29" s="1"/>
      <c r="F29" s="1"/>
      <c r="G29" s="1"/>
      <c r="H29" s="1"/>
      <c r="I29" s="1"/>
    </row>
    <row r="30" spans="2:9" ht="15.75">
      <c r="B30" s="2"/>
      <c r="C30" s="4"/>
      <c r="D30" s="1"/>
      <c r="E30" s="1"/>
      <c r="F30" s="1"/>
      <c r="G30" s="1"/>
      <c r="H30" s="1"/>
      <c r="I30" s="1"/>
    </row>
    <row r="31" spans="2:9" ht="15.75">
      <c r="B31" s="1"/>
      <c r="C31" s="1"/>
      <c r="D31" s="1"/>
      <c r="E31" s="1"/>
      <c r="F31" s="1"/>
      <c r="G31" s="1"/>
      <c r="H31" s="1"/>
      <c r="I31" s="1"/>
    </row>
    <row r="32" spans="1:9" ht="15.75">
      <c r="A32" s="11" t="s">
        <v>37</v>
      </c>
      <c r="B32" s="1" t="s">
        <v>15</v>
      </c>
      <c r="C32" s="1"/>
      <c r="D32" s="1"/>
      <c r="E32" s="1"/>
      <c r="F32" s="1"/>
      <c r="G32" s="1"/>
      <c r="H32" s="1"/>
      <c r="I32" s="1"/>
    </row>
    <row r="33" spans="2:9" ht="15.75">
      <c r="B33" s="1"/>
      <c r="C33" s="1"/>
      <c r="D33" s="1"/>
      <c r="E33" s="1"/>
      <c r="F33" s="1"/>
      <c r="G33" s="1"/>
      <c r="H33" s="1"/>
      <c r="I33" s="1"/>
    </row>
    <row r="34" spans="2:9" ht="15.75">
      <c r="B34" s="2" t="s">
        <v>1</v>
      </c>
      <c r="C34" s="4">
        <f>IF(H20&gt;0,(0.81*0.14*C29),"")</f>
      </c>
      <c r="D34" s="3" t="s">
        <v>11</v>
      </c>
      <c r="E34" s="1"/>
      <c r="F34" s="1"/>
      <c r="G34" s="1"/>
      <c r="H34" s="1"/>
      <c r="I34" s="1"/>
    </row>
    <row r="35" spans="2:9" ht="15.75">
      <c r="B35" s="1"/>
      <c r="C35" s="1"/>
      <c r="D35" s="1"/>
      <c r="E35" s="1"/>
      <c r="F35" s="1"/>
      <c r="G35" s="1"/>
      <c r="H35" s="1"/>
      <c r="I35" s="1"/>
    </row>
    <row r="36" spans="2:9" ht="15.75">
      <c r="B36" s="1"/>
      <c r="C36" s="1"/>
      <c r="D36" s="1"/>
      <c r="E36" s="1"/>
      <c r="F36" s="1"/>
      <c r="G36" s="1"/>
      <c r="H36" s="1"/>
      <c r="I36" s="1"/>
    </row>
    <row r="37" spans="1:9" ht="15.75">
      <c r="A37" s="11" t="s">
        <v>37</v>
      </c>
      <c r="B37" s="1" t="s">
        <v>12</v>
      </c>
      <c r="C37" s="1"/>
      <c r="D37" s="1"/>
      <c r="E37" s="1"/>
      <c r="F37" s="1"/>
      <c r="G37" s="1"/>
      <c r="H37" s="1"/>
      <c r="I37" s="1"/>
    </row>
    <row r="38" spans="2:9" ht="15.75">
      <c r="B38" s="1"/>
      <c r="C38" s="1"/>
      <c r="D38" s="1"/>
      <c r="E38" s="1"/>
      <c r="F38" s="1"/>
      <c r="G38" s="1"/>
      <c r="H38" s="1"/>
      <c r="I38" s="1"/>
    </row>
    <row r="39" spans="2:9" ht="15.75">
      <c r="B39" s="1" t="s">
        <v>16</v>
      </c>
      <c r="C39" s="1"/>
      <c r="D39" s="1"/>
      <c r="E39" s="1"/>
      <c r="F39" s="1"/>
      <c r="G39" s="1"/>
      <c r="H39" s="1"/>
      <c r="I39" s="1"/>
    </row>
    <row r="40" spans="2:9" ht="15.75">
      <c r="B40" s="1"/>
      <c r="C40" s="1"/>
      <c r="D40" s="1"/>
      <c r="E40" s="1"/>
      <c r="F40" s="1"/>
      <c r="G40" s="1"/>
      <c r="H40" s="1"/>
      <c r="I40" s="1"/>
    </row>
    <row r="41" spans="2:9" ht="15.75">
      <c r="B41" s="2" t="s">
        <v>1</v>
      </c>
      <c r="C41" s="4">
        <f>IF(H20&gt;0,(((3.14*(B18/1000/2)^2)*(E18/1000-B20/1000))+(((H18/1000)^2*E20/1000)-(3.14*(B18/1000/2)^2*(E18/1000-B20/1000)))*0.35),"")</f>
      </c>
      <c r="D41" s="3" t="s">
        <v>14</v>
      </c>
      <c r="E41" s="1"/>
      <c r="F41" s="1"/>
      <c r="G41" s="1"/>
      <c r="H41" s="1"/>
      <c r="I41" s="1"/>
    </row>
    <row r="42" spans="2:9" ht="15.75">
      <c r="B42" s="1"/>
      <c r="C42" s="1"/>
      <c r="D42" s="1"/>
      <c r="E42" s="1"/>
      <c r="F42" s="1"/>
      <c r="G42" s="1"/>
      <c r="H42" s="1"/>
      <c r="I42" s="1"/>
    </row>
    <row r="43" spans="2:9" ht="15.75">
      <c r="B43" s="1"/>
      <c r="C43" s="1"/>
      <c r="D43" s="1"/>
      <c r="E43" s="1"/>
      <c r="F43" s="1"/>
      <c r="G43" s="1"/>
      <c r="H43" s="1"/>
      <c r="I43" s="1"/>
    </row>
    <row r="44" spans="1:9" ht="15.75">
      <c r="A44" s="11" t="s">
        <v>37</v>
      </c>
      <c r="B44" s="1" t="s">
        <v>17</v>
      </c>
      <c r="C44" s="1"/>
      <c r="D44" s="1"/>
      <c r="E44" s="1"/>
      <c r="F44" s="1"/>
      <c r="G44" s="1"/>
      <c r="H44" s="1"/>
      <c r="I44" s="1"/>
    </row>
    <row r="45" spans="2:9" ht="16.5" thickBot="1">
      <c r="B45" s="1"/>
      <c r="C45" s="1"/>
      <c r="D45" s="1"/>
      <c r="E45" s="1"/>
      <c r="F45" s="1"/>
      <c r="G45" s="1"/>
      <c r="H45" s="1"/>
      <c r="I45" s="1"/>
    </row>
    <row r="46" spans="2:9" ht="17.25" thickBot="1" thickTop="1">
      <c r="B46" s="2" t="s">
        <v>1</v>
      </c>
      <c r="C46" s="10">
        <f>IF(H20&gt;0,(C34+C41),"")</f>
      </c>
      <c r="D46" s="3" t="s">
        <v>11</v>
      </c>
      <c r="E46" s="1"/>
      <c r="F46" s="1"/>
      <c r="G46" s="1"/>
      <c r="H46" s="1"/>
      <c r="I46" s="1"/>
    </row>
    <row r="47" ht="14.25" thickTop="1"/>
  </sheetData>
  <sheetProtection/>
  <mergeCells count="2">
    <mergeCell ref="A1:I1"/>
    <mergeCell ref="A2:I2"/>
  </mergeCells>
  <printOptions/>
  <pageMargins left="0.984251968503937" right="0" top="1.3779527559055118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B18" sqref="B18"/>
    </sheetView>
  </sheetViews>
  <sheetFormatPr defaultColWidth="9.00390625" defaultRowHeight="13.5"/>
  <cols>
    <col min="2" max="2" width="9.00390625" style="0" customWidth="1"/>
    <col min="8" max="8" width="9.00390625" style="0" customWidth="1"/>
  </cols>
  <sheetData>
    <row r="1" spans="1:9" ht="24.75" customHeight="1">
      <c r="A1" s="12" t="s">
        <v>38</v>
      </c>
      <c r="B1" s="12"/>
      <c r="C1" s="12"/>
      <c r="D1" s="12"/>
      <c r="E1" s="12"/>
      <c r="F1" s="12"/>
      <c r="G1" s="12"/>
      <c r="H1" s="12"/>
      <c r="I1" s="12"/>
    </row>
    <row r="2" spans="1:9" ht="24.75" customHeight="1">
      <c r="A2" s="13" t="s">
        <v>9</v>
      </c>
      <c r="B2" s="13"/>
      <c r="C2" s="13"/>
      <c r="D2" s="13"/>
      <c r="E2" s="13"/>
      <c r="F2" s="13"/>
      <c r="G2" s="13"/>
      <c r="H2" s="13"/>
      <c r="I2" s="13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15.75">
      <c r="A6" s="1"/>
      <c r="B6" s="1"/>
      <c r="C6" s="1"/>
      <c r="D6" s="1"/>
      <c r="E6" s="1"/>
      <c r="F6" s="1"/>
      <c r="G6" s="1"/>
      <c r="H6" s="1"/>
      <c r="I6" s="1"/>
    </row>
    <row r="7" spans="1:9" ht="15.75">
      <c r="A7" s="1"/>
      <c r="B7" s="1"/>
      <c r="C7" s="1"/>
      <c r="D7" s="1"/>
      <c r="E7" s="1"/>
      <c r="F7" s="1"/>
      <c r="G7" s="1"/>
      <c r="H7" s="1"/>
      <c r="I7" s="1"/>
    </row>
    <row r="8" spans="1:9" ht="15.75">
      <c r="A8" s="1"/>
      <c r="B8" s="1"/>
      <c r="C8" s="1"/>
      <c r="D8" s="1"/>
      <c r="E8" s="1"/>
      <c r="F8" s="1"/>
      <c r="G8" s="1"/>
      <c r="H8" s="1"/>
      <c r="I8" s="1"/>
    </row>
    <row r="9" spans="1:9" ht="15.75">
      <c r="A9" s="1"/>
      <c r="B9" s="1"/>
      <c r="C9" s="1"/>
      <c r="D9" s="1"/>
      <c r="E9" s="1"/>
      <c r="F9" s="1"/>
      <c r="G9" s="1"/>
      <c r="H9" s="1"/>
      <c r="I9" s="1"/>
    </row>
    <row r="10" spans="1:9" ht="15.75">
      <c r="A10" s="1"/>
      <c r="B10" s="1"/>
      <c r="C10" s="1"/>
      <c r="D10" s="1"/>
      <c r="E10" s="1"/>
      <c r="F10" s="1"/>
      <c r="G10" s="1"/>
      <c r="H10" s="1"/>
      <c r="I10" s="1"/>
    </row>
    <row r="11" spans="1:9" ht="15.75">
      <c r="A11" s="1"/>
      <c r="B11" s="1"/>
      <c r="C11" s="1"/>
      <c r="D11" s="1"/>
      <c r="E11" s="1"/>
      <c r="F11" s="1"/>
      <c r="G11" s="1"/>
      <c r="H11" s="1"/>
      <c r="I11" s="1"/>
    </row>
    <row r="12" spans="1:9" ht="15.75">
      <c r="A12" s="1"/>
      <c r="B12" s="1"/>
      <c r="C12" s="1"/>
      <c r="D12" s="1"/>
      <c r="E12" s="1"/>
      <c r="F12" s="1"/>
      <c r="G12" s="1"/>
      <c r="H12" s="1"/>
      <c r="I12" s="1"/>
    </row>
    <row r="13" spans="1:9" ht="15.75">
      <c r="A13" s="1"/>
      <c r="B13" s="1"/>
      <c r="C13" s="1"/>
      <c r="D13" s="1"/>
      <c r="E13" s="1"/>
      <c r="F13" s="1"/>
      <c r="G13" s="1"/>
      <c r="H13" s="1"/>
      <c r="I13" s="1"/>
    </row>
    <row r="14" spans="1:9" ht="15.75">
      <c r="A14" s="1"/>
      <c r="B14" s="1"/>
      <c r="C14" s="1"/>
      <c r="D14" s="1"/>
      <c r="E14" s="1"/>
      <c r="F14" s="1"/>
      <c r="G14" s="1"/>
      <c r="H14" s="1"/>
      <c r="I14" s="1"/>
    </row>
    <row r="15" spans="1:9" ht="15.75">
      <c r="A15" s="1"/>
      <c r="B15" s="1"/>
      <c r="C15" s="1"/>
      <c r="D15" s="1"/>
      <c r="E15" s="1"/>
      <c r="F15" s="1"/>
      <c r="G15" s="1"/>
      <c r="H15" s="1"/>
      <c r="I15" s="1"/>
    </row>
    <row r="16" spans="1:9" ht="15.75">
      <c r="A16" s="1"/>
      <c r="B16" s="1"/>
      <c r="C16" s="1"/>
      <c r="D16" s="1"/>
      <c r="E16" s="1"/>
      <c r="F16" s="1"/>
      <c r="G16" s="1"/>
      <c r="H16" s="1"/>
      <c r="I16" s="1"/>
    </row>
    <row r="17" spans="1:9" ht="15.75">
      <c r="A17" s="1"/>
      <c r="B17" s="1"/>
      <c r="C17" s="1"/>
      <c r="D17" s="1"/>
      <c r="E17" s="1"/>
      <c r="F17" s="1"/>
      <c r="G17" s="1"/>
      <c r="H17" s="1"/>
      <c r="I17" s="1"/>
    </row>
    <row r="18" spans="1:9" ht="15.75">
      <c r="A18" s="2" t="s">
        <v>2</v>
      </c>
      <c r="B18" s="5"/>
      <c r="C18" s="3" t="s">
        <v>8</v>
      </c>
      <c r="D18" s="2" t="s">
        <v>3</v>
      </c>
      <c r="E18" s="5"/>
      <c r="F18" s="3" t="s">
        <v>8</v>
      </c>
      <c r="G18" s="2" t="s">
        <v>4</v>
      </c>
      <c r="H18" s="5"/>
      <c r="I18" s="3" t="s">
        <v>8</v>
      </c>
    </row>
    <row r="19" spans="1:9" ht="15.75">
      <c r="A19" s="1"/>
      <c r="B19" s="1"/>
      <c r="C19" s="1"/>
      <c r="D19" s="1"/>
      <c r="E19" s="1"/>
      <c r="F19" s="1"/>
      <c r="G19" s="1"/>
      <c r="H19" s="1"/>
      <c r="I19" s="1"/>
    </row>
    <row r="20" spans="1:9" ht="15.75">
      <c r="A20" s="2" t="s">
        <v>5</v>
      </c>
      <c r="B20" s="5"/>
      <c r="C20" s="3" t="s">
        <v>8</v>
      </c>
      <c r="D20" s="2" t="s">
        <v>6</v>
      </c>
      <c r="E20" s="5"/>
      <c r="F20" s="3" t="s">
        <v>8</v>
      </c>
      <c r="G20" s="2" t="s">
        <v>7</v>
      </c>
      <c r="H20" s="5"/>
      <c r="I20" s="3" t="s">
        <v>8</v>
      </c>
    </row>
    <row r="21" spans="1:9" ht="15.75">
      <c r="A21" s="1"/>
      <c r="B21" s="1"/>
      <c r="C21" s="1"/>
      <c r="D21" s="1"/>
      <c r="E21" s="1"/>
      <c r="F21" s="1"/>
      <c r="G21" s="1"/>
      <c r="H21" s="1"/>
      <c r="I21" s="1"/>
    </row>
    <row r="22" spans="1:9" ht="15.75">
      <c r="A22" s="2" t="s">
        <v>34</v>
      </c>
      <c r="B22" s="5"/>
      <c r="C22" s="1" t="s">
        <v>33</v>
      </c>
      <c r="D22" s="1"/>
      <c r="E22" s="1"/>
      <c r="F22" s="1"/>
      <c r="G22" s="1"/>
      <c r="H22" s="1"/>
      <c r="I22" s="1"/>
    </row>
    <row r="23" spans="1:9" ht="15.75">
      <c r="A23" s="2"/>
      <c r="B23" s="8"/>
      <c r="C23" s="1"/>
      <c r="D23" s="1"/>
      <c r="E23" s="1"/>
      <c r="F23" s="1"/>
      <c r="G23" s="1"/>
      <c r="H23" s="1"/>
      <c r="I23" s="1"/>
    </row>
    <row r="24" spans="1:9" ht="15.75">
      <c r="A24" s="2"/>
      <c r="B24" s="8"/>
      <c r="C24" s="1"/>
      <c r="D24" s="1"/>
      <c r="E24" s="1"/>
      <c r="F24" s="1"/>
      <c r="G24" s="1"/>
      <c r="H24" s="1"/>
      <c r="I24" s="1"/>
    </row>
    <row r="25" spans="1:9" ht="15.75">
      <c r="A25" s="11" t="s">
        <v>37</v>
      </c>
      <c r="B25" s="7" t="s">
        <v>0</v>
      </c>
      <c r="C25" s="1"/>
      <c r="D25" s="1"/>
      <c r="E25" s="1"/>
      <c r="F25" s="1"/>
      <c r="G25" s="1"/>
      <c r="H25" s="1"/>
      <c r="I25" s="1"/>
    </row>
    <row r="26" spans="1:9" ht="15.75">
      <c r="A26" s="1"/>
      <c r="B26" s="1"/>
      <c r="C26" s="1"/>
      <c r="D26" s="1"/>
      <c r="E26" s="1"/>
      <c r="F26" s="1"/>
      <c r="G26" s="1"/>
      <c r="H26" s="1"/>
      <c r="I26" s="1"/>
    </row>
    <row r="27" spans="2:10" ht="15.75">
      <c r="B27" s="1"/>
      <c r="C27" s="1"/>
      <c r="D27" s="1"/>
      <c r="E27" s="1"/>
      <c r="F27" s="1"/>
      <c r="G27" s="1"/>
      <c r="H27" s="1"/>
      <c r="I27" s="1"/>
      <c r="J27" s="2" t="s">
        <v>13</v>
      </c>
    </row>
    <row r="28" spans="1:9" ht="15.75">
      <c r="A28" s="1"/>
      <c r="B28" s="1"/>
      <c r="C28" s="1"/>
      <c r="D28" s="1"/>
      <c r="E28" s="1"/>
      <c r="F28" s="1"/>
      <c r="G28" s="1"/>
      <c r="H28" s="1"/>
      <c r="I28" s="1"/>
    </row>
    <row r="29" spans="2:9" ht="15.75">
      <c r="B29" s="2" t="s">
        <v>1</v>
      </c>
      <c r="C29" s="6">
        <f>IF(H20&gt;0,((0.12*H18/1000+0.985)*(E20/1000+H20/1000)^2+(7.837*H18/1000+0.82)*(E20/1000+H20/1000)+2.858*H18/1000-0.283),"")</f>
      </c>
      <c r="D29" s="1" t="s">
        <v>10</v>
      </c>
      <c r="E29" s="1"/>
      <c r="F29" s="1"/>
      <c r="G29" s="1"/>
      <c r="H29" s="1"/>
      <c r="I29" s="1"/>
    </row>
    <row r="30" spans="2:9" ht="15.75">
      <c r="B30" s="2"/>
      <c r="C30" s="4"/>
      <c r="D30" s="1"/>
      <c r="E30" s="1"/>
      <c r="F30" s="1"/>
      <c r="G30" s="1"/>
      <c r="H30" s="1"/>
      <c r="I30" s="1"/>
    </row>
    <row r="31" spans="2:9" ht="15.75">
      <c r="B31" s="1"/>
      <c r="C31" s="1"/>
      <c r="D31" s="1"/>
      <c r="E31" s="1"/>
      <c r="F31" s="1"/>
      <c r="G31" s="1"/>
      <c r="H31" s="1"/>
      <c r="I31" s="1"/>
    </row>
    <row r="32" spans="1:9" ht="15.75">
      <c r="A32" s="11" t="s">
        <v>37</v>
      </c>
      <c r="B32" s="1" t="s">
        <v>15</v>
      </c>
      <c r="C32" s="1"/>
      <c r="D32" s="1"/>
      <c r="E32" s="1"/>
      <c r="F32" s="1"/>
      <c r="G32" s="1"/>
      <c r="H32" s="1"/>
      <c r="I32" s="1"/>
    </row>
    <row r="33" spans="2:9" ht="15.75">
      <c r="B33" s="1"/>
      <c r="C33" s="1"/>
      <c r="D33" s="1"/>
      <c r="E33" s="1"/>
      <c r="F33" s="1"/>
      <c r="G33" s="1"/>
      <c r="H33" s="1"/>
      <c r="I33" s="1"/>
    </row>
    <row r="34" spans="2:9" ht="15.75">
      <c r="B34" s="2" t="s">
        <v>1</v>
      </c>
      <c r="C34" s="4">
        <f>IF(H20&gt;0,(0.81*0.14*C29),"")</f>
      </c>
      <c r="D34" s="3" t="s">
        <v>11</v>
      </c>
      <c r="E34" s="1"/>
      <c r="F34" s="1"/>
      <c r="G34" s="1"/>
      <c r="H34" s="1"/>
      <c r="I34" s="1"/>
    </row>
    <row r="35" spans="2:9" ht="15.75">
      <c r="B35" s="1"/>
      <c r="C35" s="1"/>
      <c r="D35" s="1"/>
      <c r="E35" s="1"/>
      <c r="F35" s="1"/>
      <c r="G35" s="1"/>
      <c r="H35" s="1"/>
      <c r="I35" s="1"/>
    </row>
    <row r="36" spans="2:9" ht="15.75">
      <c r="B36" s="1"/>
      <c r="C36" s="1"/>
      <c r="D36" s="1"/>
      <c r="E36" s="1"/>
      <c r="F36" s="1"/>
      <c r="G36" s="1"/>
      <c r="H36" s="1"/>
      <c r="I36" s="1"/>
    </row>
    <row r="37" spans="1:9" ht="15.75">
      <c r="A37" s="11" t="s">
        <v>37</v>
      </c>
      <c r="B37" s="1" t="s">
        <v>12</v>
      </c>
      <c r="C37" s="1"/>
      <c r="D37" s="1"/>
      <c r="E37" s="1"/>
      <c r="F37" s="1"/>
      <c r="G37" s="1"/>
      <c r="H37" s="1"/>
      <c r="I37" s="1"/>
    </row>
    <row r="38" spans="2:9" ht="15.75">
      <c r="B38" s="1"/>
      <c r="C38" s="1"/>
      <c r="D38" s="1"/>
      <c r="E38" s="1"/>
      <c r="F38" s="1"/>
      <c r="G38" s="1"/>
      <c r="H38" s="1"/>
      <c r="I38" s="1"/>
    </row>
    <row r="39" spans="2:9" ht="15.75">
      <c r="B39" s="1" t="s">
        <v>40</v>
      </c>
      <c r="C39" s="1"/>
      <c r="D39" s="1"/>
      <c r="E39" s="1"/>
      <c r="F39" s="1"/>
      <c r="G39" s="1"/>
      <c r="H39" s="1"/>
      <c r="I39" s="1"/>
    </row>
    <row r="40" spans="2:9" ht="15.75">
      <c r="B40" s="1"/>
      <c r="C40" s="1"/>
      <c r="D40" s="1"/>
      <c r="E40" s="1"/>
      <c r="F40" s="1"/>
      <c r="G40" s="1"/>
      <c r="H40" s="1"/>
      <c r="I40" s="1"/>
    </row>
    <row r="41" spans="2:9" ht="15.75">
      <c r="B41" s="2" t="s">
        <v>1</v>
      </c>
      <c r="C41" s="4">
        <f>IF(H20&gt;0,((B18/1000)^2*(E18/1000-B20/1000)+(((H18/1000)^2*E20/1000)-((B18/1000)^2*(E18/1000-B20/1000)))*0.35),"")</f>
      </c>
      <c r="D41" s="3" t="s">
        <v>14</v>
      </c>
      <c r="E41" s="1"/>
      <c r="F41" s="1"/>
      <c r="G41" s="1"/>
      <c r="H41" s="1"/>
      <c r="I41" s="1"/>
    </row>
    <row r="42" spans="2:9" ht="15.75">
      <c r="B42" s="1"/>
      <c r="C42" s="1"/>
      <c r="D42" s="1"/>
      <c r="E42" s="1"/>
      <c r="F42" s="1"/>
      <c r="G42" s="1"/>
      <c r="H42" s="1"/>
      <c r="I42" s="1"/>
    </row>
    <row r="43" spans="2:9" ht="15.75">
      <c r="B43" s="1"/>
      <c r="C43" s="1"/>
      <c r="D43" s="1"/>
      <c r="E43" s="1"/>
      <c r="F43" s="1"/>
      <c r="G43" s="1"/>
      <c r="H43" s="1"/>
      <c r="I43" s="1"/>
    </row>
    <row r="44" spans="1:9" ht="15.75">
      <c r="A44" s="11" t="s">
        <v>37</v>
      </c>
      <c r="B44" s="1" t="s">
        <v>17</v>
      </c>
      <c r="C44" s="1"/>
      <c r="D44" s="1"/>
      <c r="E44" s="1"/>
      <c r="F44" s="1"/>
      <c r="G44" s="1"/>
      <c r="H44" s="1"/>
      <c r="I44" s="1"/>
    </row>
    <row r="45" spans="2:9" ht="16.5" thickBot="1">
      <c r="B45" s="1"/>
      <c r="C45" s="1"/>
      <c r="D45" s="1"/>
      <c r="E45" s="1"/>
      <c r="F45" s="1"/>
      <c r="G45" s="1"/>
      <c r="H45" s="1"/>
      <c r="I45" s="1"/>
    </row>
    <row r="46" spans="2:9" ht="17.25" thickBot="1" thickTop="1">
      <c r="B46" s="2" t="s">
        <v>1</v>
      </c>
      <c r="C46" s="10">
        <f>IF(H20&gt;0,(C34+C41),"")</f>
      </c>
      <c r="D46" s="3" t="s">
        <v>11</v>
      </c>
      <c r="E46" s="1"/>
      <c r="F46" s="1"/>
      <c r="G46" s="1"/>
      <c r="H46" s="1"/>
      <c r="I46" s="1"/>
    </row>
    <row r="47" ht="14.25" thickTop="1"/>
  </sheetData>
  <sheetProtection/>
  <mergeCells count="2">
    <mergeCell ref="A1:I1"/>
    <mergeCell ref="A2:I2"/>
  </mergeCells>
  <printOptions/>
  <pageMargins left="0.984251968503937" right="0" top="1.3779527559055118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E18" sqref="E18"/>
    </sheetView>
  </sheetViews>
  <sheetFormatPr defaultColWidth="9.00390625" defaultRowHeight="13.5"/>
  <cols>
    <col min="8" max="8" width="9.00390625" style="0" customWidth="1"/>
  </cols>
  <sheetData>
    <row r="1" spans="1:9" ht="24.75" customHeight="1">
      <c r="A1" s="12" t="s">
        <v>18</v>
      </c>
      <c r="B1" s="12"/>
      <c r="C1" s="12"/>
      <c r="D1" s="12"/>
      <c r="E1" s="12"/>
      <c r="F1" s="12"/>
      <c r="G1" s="12"/>
      <c r="H1" s="12"/>
      <c r="I1" s="12"/>
    </row>
    <row r="2" spans="1:9" ht="24.75" customHeight="1">
      <c r="A2" s="13" t="s">
        <v>19</v>
      </c>
      <c r="B2" s="13"/>
      <c r="C2" s="13"/>
      <c r="D2" s="13"/>
      <c r="E2" s="13"/>
      <c r="F2" s="13"/>
      <c r="G2" s="13"/>
      <c r="H2" s="13"/>
      <c r="I2" s="13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15.75">
      <c r="A6" s="1"/>
      <c r="B6" s="1"/>
      <c r="C6" s="1"/>
      <c r="D6" s="1"/>
      <c r="E6" s="1"/>
      <c r="F6" s="1"/>
      <c r="G6" s="1"/>
      <c r="H6" s="1"/>
      <c r="I6" s="1"/>
    </row>
    <row r="7" spans="1:9" ht="15.75">
      <c r="A7" s="1"/>
      <c r="B7" s="1"/>
      <c r="C7" s="1"/>
      <c r="D7" s="1"/>
      <c r="E7" s="1"/>
      <c r="F7" s="1"/>
      <c r="G7" s="1"/>
      <c r="H7" s="1"/>
      <c r="I7" s="1"/>
    </row>
    <row r="8" spans="1:9" ht="15.75">
      <c r="A8" s="1"/>
      <c r="B8" s="1"/>
      <c r="C8" s="1"/>
      <c r="D8" s="1"/>
      <c r="E8" s="1"/>
      <c r="F8" s="1"/>
      <c r="G8" s="1"/>
      <c r="H8" s="1"/>
      <c r="I8" s="1"/>
    </row>
    <row r="9" spans="1:9" ht="15.75">
      <c r="A9" s="1"/>
      <c r="B9" s="1"/>
      <c r="C9" s="1"/>
      <c r="D9" s="1"/>
      <c r="E9" s="1"/>
      <c r="F9" s="1"/>
      <c r="G9" s="1"/>
      <c r="H9" s="1"/>
      <c r="I9" s="1"/>
    </row>
    <row r="10" spans="1:9" ht="15.75">
      <c r="A10" s="1"/>
      <c r="B10" s="1"/>
      <c r="C10" s="1"/>
      <c r="D10" s="1"/>
      <c r="E10" s="1"/>
      <c r="F10" s="1"/>
      <c r="G10" s="1"/>
      <c r="H10" s="1"/>
      <c r="I10" s="1"/>
    </row>
    <row r="11" spans="1:9" ht="15.75">
      <c r="A11" s="1"/>
      <c r="B11" s="1"/>
      <c r="C11" s="1"/>
      <c r="D11" s="1"/>
      <c r="E11" s="1"/>
      <c r="F11" s="1"/>
      <c r="G11" s="1"/>
      <c r="H11" s="1"/>
      <c r="I11" s="1"/>
    </row>
    <row r="12" spans="1:9" ht="15.75">
      <c r="A12" s="1"/>
      <c r="B12" s="1"/>
      <c r="C12" s="1"/>
      <c r="D12" s="1"/>
      <c r="E12" s="1"/>
      <c r="F12" s="1"/>
      <c r="G12" s="1"/>
      <c r="H12" s="1"/>
      <c r="I12" s="1"/>
    </row>
    <row r="13" spans="1:9" ht="15.75">
      <c r="A13" s="1"/>
      <c r="B13" s="1"/>
      <c r="C13" s="1"/>
      <c r="D13" s="1"/>
      <c r="E13" s="1"/>
      <c r="F13" s="1"/>
      <c r="G13" s="1"/>
      <c r="H13" s="1"/>
      <c r="I13" s="1"/>
    </row>
    <row r="14" spans="1:9" ht="15.75">
      <c r="A14" s="1"/>
      <c r="B14" s="1"/>
      <c r="C14" s="1"/>
      <c r="D14" s="1"/>
      <c r="E14" s="1"/>
      <c r="F14" s="1"/>
      <c r="G14" s="1"/>
      <c r="H14" s="1"/>
      <c r="I14" s="1"/>
    </row>
    <row r="15" spans="1:9" ht="15.75">
      <c r="A15" s="1"/>
      <c r="B15" s="1"/>
      <c r="C15" s="1"/>
      <c r="D15" s="1"/>
      <c r="E15" s="1"/>
      <c r="F15" s="1"/>
      <c r="G15" s="1"/>
      <c r="H15" s="1"/>
      <c r="I15" s="1"/>
    </row>
    <row r="16" spans="1:9" ht="15.75">
      <c r="A16" s="1"/>
      <c r="B16" s="1"/>
      <c r="C16" s="1"/>
      <c r="D16" s="1"/>
      <c r="E16" s="1"/>
      <c r="F16" s="1"/>
      <c r="G16" s="1"/>
      <c r="H16" s="1"/>
      <c r="I16" s="1"/>
    </row>
    <row r="17" spans="1:9" ht="15.75">
      <c r="A17" s="1"/>
      <c r="B17" s="1"/>
      <c r="C17" s="1"/>
      <c r="D17" s="1"/>
      <c r="E17" s="1"/>
      <c r="F17" s="1"/>
      <c r="G17" s="1"/>
      <c r="H17" s="1"/>
      <c r="I17" s="1"/>
    </row>
    <row r="18" spans="1:9" ht="15.75">
      <c r="A18" s="2" t="s">
        <v>20</v>
      </c>
      <c r="B18" s="9"/>
      <c r="C18" s="3" t="s">
        <v>8</v>
      </c>
      <c r="D18" s="2" t="s">
        <v>21</v>
      </c>
      <c r="E18" s="5"/>
      <c r="F18" s="3" t="s">
        <v>8</v>
      </c>
      <c r="G18" s="2" t="s">
        <v>22</v>
      </c>
      <c r="H18" s="5"/>
      <c r="I18" s="3" t="s">
        <v>8</v>
      </c>
    </row>
    <row r="19" spans="1:9" ht="15.75">
      <c r="A19" s="1"/>
      <c r="B19" s="1"/>
      <c r="C19" s="1"/>
      <c r="D19" s="1"/>
      <c r="E19" s="1"/>
      <c r="F19" s="1"/>
      <c r="G19" s="1"/>
      <c r="H19" s="1"/>
      <c r="I19" s="1"/>
    </row>
    <row r="20" spans="1:9" ht="15.75">
      <c r="A20" s="2" t="s">
        <v>23</v>
      </c>
      <c r="B20" s="5"/>
      <c r="C20" s="3" t="s">
        <v>8</v>
      </c>
      <c r="D20" s="2" t="s">
        <v>24</v>
      </c>
      <c r="E20" s="5"/>
      <c r="F20" s="3" t="s">
        <v>8</v>
      </c>
      <c r="G20" s="2"/>
      <c r="H20" s="8"/>
      <c r="I20" s="3"/>
    </row>
    <row r="21" spans="1:9" ht="15.75">
      <c r="A21" s="1"/>
      <c r="B21" s="1"/>
      <c r="C21" s="1"/>
      <c r="D21" s="1"/>
      <c r="E21" s="1"/>
      <c r="F21" s="1"/>
      <c r="G21" s="1"/>
      <c r="H21" s="1"/>
      <c r="I21" s="1"/>
    </row>
    <row r="22" spans="1:9" ht="15.75">
      <c r="A22" s="2" t="s">
        <v>34</v>
      </c>
      <c r="B22" s="5"/>
      <c r="C22" s="1" t="s">
        <v>33</v>
      </c>
      <c r="D22" s="1"/>
      <c r="E22" s="1"/>
      <c r="F22" s="1"/>
      <c r="G22" s="1"/>
      <c r="H22" s="1"/>
      <c r="I22" s="1"/>
    </row>
    <row r="23" spans="1:9" ht="15.75">
      <c r="A23" s="2"/>
      <c r="B23" s="8"/>
      <c r="C23" s="1"/>
      <c r="D23" s="1"/>
      <c r="E23" s="1"/>
      <c r="F23" s="1"/>
      <c r="G23" s="1"/>
      <c r="H23" s="1"/>
      <c r="I23" s="1"/>
    </row>
    <row r="24" spans="1:9" ht="15.75">
      <c r="A24" s="2"/>
      <c r="B24" s="8"/>
      <c r="C24" s="1"/>
      <c r="D24" s="1"/>
      <c r="E24" s="1"/>
      <c r="F24" s="1"/>
      <c r="G24" s="1"/>
      <c r="H24" s="1"/>
      <c r="I24" s="1"/>
    </row>
    <row r="25" spans="1:9" ht="15.75">
      <c r="A25" s="11" t="s">
        <v>37</v>
      </c>
      <c r="B25" s="7" t="s">
        <v>0</v>
      </c>
      <c r="C25" s="1"/>
      <c r="D25" s="1"/>
      <c r="E25" s="1"/>
      <c r="F25" s="1"/>
      <c r="G25" s="1"/>
      <c r="H25" s="1"/>
      <c r="I25" s="1"/>
    </row>
    <row r="26" spans="2:9" ht="15.75">
      <c r="B26" s="1"/>
      <c r="C26" s="1"/>
      <c r="D26" s="1"/>
      <c r="E26" s="1"/>
      <c r="F26" s="1"/>
      <c r="G26" s="1"/>
      <c r="H26" s="1"/>
      <c r="I26" s="1"/>
    </row>
    <row r="27" spans="2:9" ht="15.75">
      <c r="B27" s="1" t="s">
        <v>25</v>
      </c>
      <c r="C27" s="1"/>
      <c r="D27" s="1"/>
      <c r="E27" s="1"/>
      <c r="F27" s="1"/>
      <c r="G27" s="1"/>
      <c r="H27" s="1"/>
      <c r="I27" s="1"/>
    </row>
    <row r="28" spans="2:9" ht="15.75">
      <c r="B28" s="1"/>
      <c r="C28" s="1"/>
      <c r="D28" s="1"/>
      <c r="E28" s="1"/>
      <c r="F28" s="1"/>
      <c r="G28" s="1"/>
      <c r="H28" s="1"/>
      <c r="I28" s="1"/>
    </row>
    <row r="29" spans="2:9" ht="15.75">
      <c r="B29" s="2" t="s">
        <v>1</v>
      </c>
      <c r="C29" s="6">
        <f>IF(E20&gt;0,((3.093*(E18/1000+H18/1000))+(1.34*B20/1000+0.677)),"")</f>
      </c>
      <c r="D29" s="1" t="s">
        <v>10</v>
      </c>
      <c r="E29" s="1"/>
      <c r="F29" s="1"/>
      <c r="G29" s="1"/>
      <c r="H29" s="1"/>
      <c r="I29" s="1"/>
    </row>
    <row r="30" spans="2:9" ht="15.75">
      <c r="B30" s="2"/>
      <c r="C30" s="4"/>
      <c r="D30" s="1"/>
      <c r="E30" s="1"/>
      <c r="F30" s="1"/>
      <c r="G30" s="1"/>
      <c r="H30" s="1"/>
      <c r="I30" s="1"/>
    </row>
    <row r="31" spans="2:9" ht="15.75">
      <c r="B31" s="1"/>
      <c r="C31" s="1"/>
      <c r="D31" s="1"/>
      <c r="E31" s="1"/>
      <c r="F31" s="1"/>
      <c r="G31" s="1"/>
      <c r="H31" s="1"/>
      <c r="I31" s="1"/>
    </row>
    <row r="32" spans="1:9" ht="15.75">
      <c r="A32" s="11" t="s">
        <v>37</v>
      </c>
      <c r="B32" s="1" t="s">
        <v>15</v>
      </c>
      <c r="C32" s="1"/>
      <c r="D32" s="1"/>
      <c r="E32" s="1"/>
      <c r="F32" s="1"/>
      <c r="G32" s="1"/>
      <c r="H32" s="1"/>
      <c r="I32" s="1"/>
    </row>
    <row r="33" spans="2:9" ht="15.75">
      <c r="B33" s="1"/>
      <c r="C33" s="1"/>
      <c r="D33" s="1"/>
      <c r="E33" s="1"/>
      <c r="F33" s="1"/>
      <c r="G33" s="1"/>
      <c r="H33" s="1"/>
      <c r="I33" s="1"/>
    </row>
    <row r="34" spans="2:9" ht="15.75">
      <c r="B34" s="2" t="s">
        <v>1</v>
      </c>
      <c r="C34" s="4">
        <f>IF(E20&gt;0,(0.81*0.14*C29),"")</f>
      </c>
      <c r="D34" s="3" t="s">
        <v>32</v>
      </c>
      <c r="E34" s="1"/>
      <c r="F34" s="1"/>
      <c r="G34" s="1"/>
      <c r="H34" s="1"/>
      <c r="I34" s="1"/>
    </row>
    <row r="35" spans="2:9" ht="15.75">
      <c r="B35" s="1"/>
      <c r="C35" s="1"/>
      <c r="D35" s="1"/>
      <c r="E35" s="1"/>
      <c r="F35" s="1"/>
      <c r="G35" s="1"/>
      <c r="H35" s="1"/>
      <c r="I35" s="1"/>
    </row>
    <row r="36" spans="2:9" ht="15.75">
      <c r="B36" s="1"/>
      <c r="C36" s="1"/>
      <c r="D36" s="1"/>
      <c r="E36" s="1"/>
      <c r="F36" s="1"/>
      <c r="G36" s="1"/>
      <c r="H36" s="1"/>
      <c r="I36" s="1"/>
    </row>
    <row r="37" spans="1:9" ht="15.75">
      <c r="A37" s="11" t="s">
        <v>37</v>
      </c>
      <c r="B37" s="1" t="s">
        <v>26</v>
      </c>
      <c r="C37" s="1"/>
      <c r="D37" s="1"/>
      <c r="E37" s="1"/>
      <c r="F37" s="1"/>
      <c r="G37" s="1"/>
      <c r="H37" s="1"/>
      <c r="I37" s="1"/>
    </row>
    <row r="38" spans="2:9" ht="15.75">
      <c r="B38" s="1"/>
      <c r="C38" s="1"/>
      <c r="D38" s="1"/>
      <c r="E38" s="1"/>
      <c r="F38" s="1"/>
      <c r="G38" s="1"/>
      <c r="H38" s="1"/>
      <c r="I38" s="1"/>
    </row>
    <row r="39" spans="2:9" ht="15.75">
      <c r="B39" s="1" t="s">
        <v>27</v>
      </c>
      <c r="C39" s="1"/>
      <c r="D39" s="1"/>
      <c r="E39" s="1"/>
      <c r="F39" s="1"/>
      <c r="G39" s="1"/>
      <c r="H39" s="1"/>
      <c r="I39" s="1"/>
    </row>
    <row r="40" spans="2:9" ht="15.75">
      <c r="B40" s="1"/>
      <c r="C40" s="1"/>
      <c r="D40" s="1"/>
      <c r="E40" s="1"/>
      <c r="F40" s="1"/>
      <c r="G40" s="1"/>
      <c r="H40" s="1"/>
      <c r="I40" s="1"/>
    </row>
    <row r="41" spans="2:9" ht="15.75">
      <c r="B41" s="2" t="s">
        <v>1</v>
      </c>
      <c r="C41" s="4">
        <f>IF(E20&gt;0,(3.14*(E20/1000/2)^2+(E18/1000*B20/1000-3.14*(E20/1000/2)^2)*0.35),"")</f>
      </c>
      <c r="D41" s="3" t="s">
        <v>31</v>
      </c>
      <c r="E41" s="1"/>
      <c r="F41" s="1"/>
      <c r="G41" s="1"/>
      <c r="H41" s="1"/>
      <c r="I41" s="1"/>
    </row>
    <row r="42" spans="2:9" ht="15.75">
      <c r="B42" s="1"/>
      <c r="C42" s="1"/>
      <c r="D42" s="1"/>
      <c r="E42" s="1"/>
      <c r="F42" s="1"/>
      <c r="G42" s="1"/>
      <c r="H42" s="1"/>
      <c r="I42" s="1"/>
    </row>
    <row r="43" spans="2:9" ht="15.75">
      <c r="B43" s="1"/>
      <c r="C43" s="1"/>
      <c r="D43" s="1"/>
      <c r="E43" s="1"/>
      <c r="F43" s="1"/>
      <c r="G43" s="1"/>
      <c r="H43" s="1"/>
      <c r="I43" s="1"/>
    </row>
    <row r="44" spans="1:9" ht="15.75">
      <c r="A44" s="11" t="s">
        <v>37</v>
      </c>
      <c r="B44" s="1" t="s">
        <v>17</v>
      </c>
      <c r="C44" s="1"/>
      <c r="D44" s="1"/>
      <c r="E44" s="1"/>
      <c r="F44" s="1"/>
      <c r="G44" s="1"/>
      <c r="H44" s="1"/>
      <c r="I44" s="1"/>
    </row>
    <row r="45" spans="2:9" ht="16.5" thickBot="1">
      <c r="B45" s="1"/>
      <c r="C45" s="1"/>
      <c r="D45" s="1"/>
      <c r="E45" s="1"/>
      <c r="F45" s="1"/>
      <c r="G45" s="1"/>
      <c r="H45" s="1"/>
      <c r="I45" s="1"/>
    </row>
    <row r="46" spans="2:9" ht="17.25" thickBot="1" thickTop="1">
      <c r="B46" s="2" t="s">
        <v>1</v>
      </c>
      <c r="C46" s="10">
        <f>IF(E20&gt;0,(C34+C41),"")</f>
      </c>
      <c r="D46" s="3" t="s">
        <v>30</v>
      </c>
      <c r="E46" s="1"/>
      <c r="F46" s="1"/>
      <c r="G46" s="1"/>
      <c r="H46" s="1"/>
      <c r="I46" s="1"/>
    </row>
    <row r="47" ht="14.25" thickTop="1"/>
  </sheetData>
  <sheetProtection/>
  <mergeCells count="2">
    <mergeCell ref="A1:I1"/>
    <mergeCell ref="A2:I2"/>
  </mergeCells>
  <printOptions/>
  <pageMargins left="0.984251968503937" right="0" top="1.3779527559055118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E18" sqref="E18"/>
    </sheetView>
  </sheetViews>
  <sheetFormatPr defaultColWidth="9.00390625" defaultRowHeight="13.5"/>
  <cols>
    <col min="8" max="8" width="9.00390625" style="0" customWidth="1"/>
  </cols>
  <sheetData>
    <row r="1" spans="1:9" ht="24.75" customHeight="1">
      <c r="A1" s="12" t="s">
        <v>35</v>
      </c>
      <c r="B1" s="12"/>
      <c r="C1" s="12"/>
      <c r="D1" s="12"/>
      <c r="E1" s="12"/>
      <c r="F1" s="12"/>
      <c r="G1" s="12"/>
      <c r="H1" s="12"/>
      <c r="I1" s="12"/>
    </row>
    <row r="2" spans="1:9" ht="24.75" customHeight="1">
      <c r="A2" s="13" t="s">
        <v>19</v>
      </c>
      <c r="B2" s="13"/>
      <c r="C2" s="13"/>
      <c r="D2" s="13"/>
      <c r="E2" s="13"/>
      <c r="F2" s="13"/>
      <c r="G2" s="13"/>
      <c r="H2" s="13"/>
      <c r="I2" s="13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15.75">
      <c r="A6" s="1"/>
      <c r="B6" s="1"/>
      <c r="C6" s="1"/>
      <c r="D6" s="1"/>
      <c r="E6" s="1"/>
      <c r="F6" s="1"/>
      <c r="G6" s="1"/>
      <c r="H6" s="1"/>
      <c r="I6" s="1"/>
    </row>
    <row r="7" spans="1:9" ht="15.75">
      <c r="A7" s="1"/>
      <c r="B7" s="1"/>
      <c r="C7" s="1"/>
      <c r="D7" s="1"/>
      <c r="E7" s="1"/>
      <c r="F7" s="1"/>
      <c r="G7" s="1"/>
      <c r="H7" s="1"/>
      <c r="I7" s="1"/>
    </row>
    <row r="8" spans="1:9" ht="15.75">
      <c r="A8" s="1"/>
      <c r="B8" s="1"/>
      <c r="C8" s="1"/>
      <c r="D8" s="1"/>
      <c r="E8" s="1"/>
      <c r="F8" s="1"/>
      <c r="G8" s="1"/>
      <c r="H8" s="1"/>
      <c r="I8" s="1"/>
    </row>
    <row r="9" spans="1:9" ht="15.75">
      <c r="A9" s="1"/>
      <c r="B9" s="1"/>
      <c r="C9" s="1"/>
      <c r="D9" s="1"/>
      <c r="E9" s="1"/>
      <c r="F9" s="1"/>
      <c r="G9" s="1"/>
      <c r="H9" s="1"/>
      <c r="I9" s="1"/>
    </row>
    <row r="10" spans="1:9" ht="15.75">
      <c r="A10" s="1"/>
      <c r="B10" s="1"/>
      <c r="C10" s="1"/>
      <c r="D10" s="1"/>
      <c r="E10" s="1"/>
      <c r="F10" s="1"/>
      <c r="G10" s="1"/>
      <c r="H10" s="1"/>
      <c r="I10" s="1"/>
    </row>
    <row r="11" spans="1:9" ht="15.75">
      <c r="A11" s="1"/>
      <c r="B11" s="1"/>
      <c r="C11" s="1"/>
      <c r="D11" s="1"/>
      <c r="E11" s="1"/>
      <c r="F11" s="1"/>
      <c r="G11" s="1"/>
      <c r="H11" s="1"/>
      <c r="I11" s="1"/>
    </row>
    <row r="12" spans="1:9" ht="15.75">
      <c r="A12" s="1"/>
      <c r="B12" s="1"/>
      <c r="C12" s="1"/>
      <c r="D12" s="1"/>
      <c r="E12" s="1"/>
      <c r="F12" s="1"/>
      <c r="G12" s="1"/>
      <c r="H12" s="1"/>
      <c r="I12" s="1"/>
    </row>
    <row r="13" spans="1:9" ht="15.75">
      <c r="A13" s="1"/>
      <c r="B13" s="1"/>
      <c r="C13" s="1"/>
      <c r="D13" s="1"/>
      <c r="E13" s="1"/>
      <c r="F13" s="1"/>
      <c r="G13" s="1"/>
      <c r="H13" s="1"/>
      <c r="I13" s="1"/>
    </row>
    <row r="14" spans="1:9" ht="15.75">
      <c r="A14" s="1"/>
      <c r="B14" s="1"/>
      <c r="C14" s="1"/>
      <c r="D14" s="1"/>
      <c r="E14" s="1"/>
      <c r="F14" s="1"/>
      <c r="G14" s="1"/>
      <c r="H14" s="1"/>
      <c r="I14" s="1"/>
    </row>
    <row r="15" spans="1:9" ht="15.75">
      <c r="A15" s="1"/>
      <c r="B15" s="1"/>
      <c r="C15" s="1"/>
      <c r="D15" s="1"/>
      <c r="E15" s="1"/>
      <c r="F15" s="1"/>
      <c r="G15" s="1"/>
      <c r="H15" s="1"/>
      <c r="I15" s="1"/>
    </row>
    <row r="16" spans="1:9" ht="15.75">
      <c r="A16" s="1"/>
      <c r="B16" s="1"/>
      <c r="C16" s="1"/>
      <c r="D16" s="1"/>
      <c r="E16" s="1"/>
      <c r="F16" s="1"/>
      <c r="G16" s="1"/>
      <c r="H16" s="1"/>
      <c r="I16" s="1"/>
    </row>
    <row r="17" spans="1:9" ht="15.75">
      <c r="A17" s="1"/>
      <c r="B17" s="1"/>
      <c r="C17" s="1"/>
      <c r="D17" s="1"/>
      <c r="E17" s="1"/>
      <c r="F17" s="1"/>
      <c r="G17" s="1"/>
      <c r="H17" s="1"/>
      <c r="I17" s="1"/>
    </row>
    <row r="18" spans="1:9" ht="15.75">
      <c r="A18" s="2" t="s">
        <v>20</v>
      </c>
      <c r="B18" s="9"/>
      <c r="C18" s="3" t="s">
        <v>8</v>
      </c>
      <c r="D18" s="2" t="s">
        <v>21</v>
      </c>
      <c r="E18" s="5"/>
      <c r="F18" s="3" t="s">
        <v>8</v>
      </c>
      <c r="G18" s="2" t="s">
        <v>22</v>
      </c>
      <c r="H18" s="5"/>
      <c r="I18" s="3" t="s">
        <v>8</v>
      </c>
    </row>
    <row r="19" spans="1:9" ht="15.75">
      <c r="A19" s="1"/>
      <c r="B19" s="1"/>
      <c r="C19" s="1"/>
      <c r="D19" s="1"/>
      <c r="E19" s="1"/>
      <c r="F19" s="1"/>
      <c r="G19" s="1"/>
      <c r="H19" s="1"/>
      <c r="I19" s="1"/>
    </row>
    <row r="20" spans="1:9" ht="15.75">
      <c r="A20" s="2" t="s">
        <v>23</v>
      </c>
      <c r="B20" s="5"/>
      <c r="C20" s="3" t="s">
        <v>8</v>
      </c>
      <c r="E20" s="8"/>
      <c r="F20" s="3"/>
      <c r="G20" s="2" t="s">
        <v>36</v>
      </c>
      <c r="H20" s="5"/>
      <c r="I20" s="3" t="s">
        <v>28</v>
      </c>
    </row>
    <row r="21" spans="1:9" ht="15.75">
      <c r="A21" s="1"/>
      <c r="B21" s="1"/>
      <c r="C21" s="1"/>
      <c r="D21" s="1"/>
      <c r="E21" s="1"/>
      <c r="F21" s="1"/>
      <c r="G21" s="1"/>
      <c r="H21" s="1"/>
      <c r="I21" s="1"/>
    </row>
    <row r="22" spans="1:9" ht="15.75">
      <c r="A22" s="2" t="s">
        <v>34</v>
      </c>
      <c r="B22" s="5"/>
      <c r="C22" s="1" t="s">
        <v>33</v>
      </c>
      <c r="D22" s="1"/>
      <c r="E22" s="1"/>
      <c r="F22" s="1"/>
      <c r="G22" s="1"/>
      <c r="H22" s="1"/>
      <c r="I22" s="1"/>
    </row>
    <row r="23" spans="1:9" ht="15.75">
      <c r="A23" s="1"/>
      <c r="B23" s="1"/>
      <c r="C23" s="1"/>
      <c r="D23" s="1"/>
      <c r="E23" s="1"/>
      <c r="F23" s="1"/>
      <c r="G23" s="1"/>
      <c r="H23" s="1"/>
      <c r="I23" s="1"/>
    </row>
    <row r="24" spans="1:9" ht="15.75">
      <c r="A24" s="1"/>
      <c r="B24" s="1"/>
      <c r="C24" s="1"/>
      <c r="D24" s="1"/>
      <c r="E24" s="1"/>
      <c r="F24" s="1"/>
      <c r="G24" s="1"/>
      <c r="H24" s="1"/>
      <c r="I24" s="1"/>
    </row>
    <row r="25" spans="1:9" ht="15.75">
      <c r="A25" s="11" t="s">
        <v>37</v>
      </c>
      <c r="B25" s="7" t="s">
        <v>0</v>
      </c>
      <c r="C25" s="1"/>
      <c r="D25" s="1"/>
      <c r="E25" s="1"/>
      <c r="F25" s="1"/>
      <c r="G25" s="1"/>
      <c r="H25" s="1"/>
      <c r="I25" s="1"/>
    </row>
    <row r="26" spans="2:9" ht="15.75">
      <c r="B26" s="1"/>
      <c r="C26" s="1"/>
      <c r="D26" s="1"/>
      <c r="E26" s="1"/>
      <c r="F26" s="1"/>
      <c r="G26" s="1"/>
      <c r="H26" s="1"/>
      <c r="I26" s="1"/>
    </row>
    <row r="27" spans="2:9" ht="15.75">
      <c r="B27" s="1" t="s">
        <v>25</v>
      </c>
      <c r="C27" s="1"/>
      <c r="D27" s="1"/>
      <c r="E27" s="1"/>
      <c r="F27" s="1"/>
      <c r="G27" s="1"/>
      <c r="H27" s="1"/>
      <c r="I27" s="1"/>
    </row>
    <row r="28" spans="2:9" ht="15.75">
      <c r="B28" s="1"/>
      <c r="C28" s="1"/>
      <c r="D28" s="1"/>
      <c r="E28" s="1"/>
      <c r="F28" s="1"/>
      <c r="G28" s="1"/>
      <c r="H28" s="1"/>
      <c r="I28" s="1"/>
    </row>
    <row r="29" spans="2:9" ht="15.75">
      <c r="B29" s="2" t="s">
        <v>1</v>
      </c>
      <c r="C29" s="6">
        <f>IF(H20&gt;0,((3.093*(E18/1000+H18/1000))+(1.34*B20/1000+0.677)),"")</f>
      </c>
      <c r="D29" s="1" t="s">
        <v>10</v>
      </c>
      <c r="E29" s="1"/>
      <c r="F29" s="1"/>
      <c r="G29" s="1"/>
      <c r="H29" s="1"/>
      <c r="I29" s="1"/>
    </row>
    <row r="30" spans="2:9" ht="15.75">
      <c r="B30" s="2"/>
      <c r="C30" s="4"/>
      <c r="D30" s="1"/>
      <c r="E30" s="1"/>
      <c r="F30" s="1"/>
      <c r="G30" s="1"/>
      <c r="H30" s="1"/>
      <c r="I30" s="1"/>
    </row>
    <row r="31" spans="2:9" ht="15.75">
      <c r="B31" s="1"/>
      <c r="C31" s="1"/>
      <c r="D31" s="1"/>
      <c r="E31" s="1"/>
      <c r="F31" s="1"/>
      <c r="G31" s="1"/>
      <c r="H31" s="1"/>
      <c r="I31" s="1"/>
    </row>
    <row r="32" spans="1:9" ht="15.75">
      <c r="A32" s="11" t="s">
        <v>37</v>
      </c>
      <c r="B32" s="1" t="s">
        <v>15</v>
      </c>
      <c r="C32" s="1"/>
      <c r="D32" s="1"/>
      <c r="E32" s="1"/>
      <c r="F32" s="1"/>
      <c r="G32" s="1"/>
      <c r="H32" s="1"/>
      <c r="I32" s="1"/>
    </row>
    <row r="33" spans="2:9" ht="15.75">
      <c r="B33" s="1"/>
      <c r="C33" s="1"/>
      <c r="D33" s="1"/>
      <c r="E33" s="1"/>
      <c r="F33" s="1"/>
      <c r="G33" s="1"/>
      <c r="H33" s="1"/>
      <c r="I33" s="1"/>
    </row>
    <row r="34" spans="2:9" ht="15.75">
      <c r="B34" s="2" t="s">
        <v>1</v>
      </c>
      <c r="C34" s="4">
        <f>IF(H20&gt;0,(0.81*0.14*C29),"")</f>
      </c>
      <c r="D34" s="3" t="s">
        <v>32</v>
      </c>
      <c r="E34" s="1"/>
      <c r="F34" s="1"/>
      <c r="G34" s="1"/>
      <c r="H34" s="1"/>
      <c r="I34" s="1"/>
    </row>
    <row r="35" spans="2:9" ht="15.75">
      <c r="B35" s="1"/>
      <c r="C35" s="1"/>
      <c r="D35" s="1"/>
      <c r="E35" s="1"/>
      <c r="F35" s="1"/>
      <c r="G35" s="1"/>
      <c r="H35" s="1"/>
      <c r="I35" s="1"/>
    </row>
    <row r="36" spans="2:9" ht="15.75">
      <c r="B36" s="1"/>
      <c r="C36" s="1"/>
      <c r="D36" s="1"/>
      <c r="E36" s="1"/>
      <c r="F36" s="1"/>
      <c r="G36" s="1"/>
      <c r="H36" s="1"/>
      <c r="I36" s="1"/>
    </row>
    <row r="37" spans="1:9" ht="15.75">
      <c r="A37" s="11" t="s">
        <v>37</v>
      </c>
      <c r="B37" s="1" t="s">
        <v>29</v>
      </c>
      <c r="C37" s="1"/>
      <c r="D37" s="1"/>
      <c r="E37" s="1"/>
      <c r="F37" s="1"/>
      <c r="G37" s="1"/>
      <c r="H37" s="1"/>
      <c r="I37" s="1"/>
    </row>
    <row r="38" spans="2:9" ht="15.75">
      <c r="B38" s="1"/>
      <c r="C38" s="1"/>
      <c r="D38" s="1"/>
      <c r="E38" s="1"/>
      <c r="F38" s="1"/>
      <c r="G38" s="1"/>
      <c r="H38" s="1"/>
      <c r="I38" s="1"/>
    </row>
    <row r="39" spans="2:9" ht="15.75">
      <c r="B39" s="2" t="s">
        <v>1</v>
      </c>
      <c r="C39" s="4">
        <f>IF(H20&gt;0,(E18/1000*B20/1000*H20/100),"")</f>
      </c>
      <c r="D39" s="3" t="s">
        <v>31</v>
      </c>
      <c r="E39" s="1"/>
      <c r="F39" s="1"/>
      <c r="G39" s="1"/>
      <c r="H39" s="1"/>
      <c r="I39" s="1"/>
    </row>
    <row r="40" spans="2:9" ht="15.75">
      <c r="B40" s="1"/>
      <c r="C40" s="1"/>
      <c r="D40" s="1"/>
      <c r="E40" s="1"/>
      <c r="F40" s="1"/>
      <c r="G40" s="1"/>
      <c r="H40" s="1"/>
      <c r="I40" s="1"/>
    </row>
    <row r="41" spans="2:9" ht="15.75">
      <c r="B41" s="1"/>
      <c r="C41" s="1"/>
      <c r="D41" s="1"/>
      <c r="E41" s="1"/>
      <c r="F41" s="1"/>
      <c r="G41" s="1"/>
      <c r="H41" s="1"/>
      <c r="I41" s="1"/>
    </row>
    <row r="42" spans="1:9" ht="15.75">
      <c r="A42" s="11" t="s">
        <v>37</v>
      </c>
      <c r="B42" s="1" t="s">
        <v>17</v>
      </c>
      <c r="C42" s="1"/>
      <c r="D42" s="1"/>
      <c r="E42" s="1"/>
      <c r="F42" s="1"/>
      <c r="G42" s="1"/>
      <c r="H42" s="1"/>
      <c r="I42" s="1"/>
    </row>
    <row r="43" spans="2:9" ht="16.5" thickBot="1">
      <c r="B43" s="1"/>
      <c r="C43" s="1"/>
      <c r="D43" s="1"/>
      <c r="E43" s="1"/>
      <c r="F43" s="1"/>
      <c r="G43" s="1"/>
      <c r="H43" s="1"/>
      <c r="I43" s="1"/>
    </row>
    <row r="44" spans="2:9" ht="17.25" thickBot="1" thickTop="1">
      <c r="B44" s="2" t="s">
        <v>1</v>
      </c>
      <c r="C44" s="10">
        <f>IF(H20&gt;0,(C34+C39),"")</f>
      </c>
      <c r="D44" s="3" t="s">
        <v>30</v>
      </c>
      <c r="E44" s="1"/>
      <c r="F44" s="1"/>
      <c r="G44" s="1"/>
      <c r="H44" s="1"/>
      <c r="I44" s="1"/>
    </row>
    <row r="45" ht="14.25" thickTop="1"/>
  </sheetData>
  <sheetProtection/>
  <mergeCells count="2">
    <mergeCell ref="A1:I1"/>
    <mergeCell ref="A2:I2"/>
  </mergeCells>
  <printOptions/>
  <pageMargins left="0.984251968503937" right="0" top="1.3779527559055118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高橋 裕明</cp:lastModifiedBy>
  <cp:lastPrinted>2013-02-25T07:48:22Z</cp:lastPrinted>
  <dcterms:created xsi:type="dcterms:W3CDTF">2008-05-26T08:51:40Z</dcterms:created>
  <dcterms:modified xsi:type="dcterms:W3CDTF">2013-03-15T00:27:39Z</dcterms:modified>
  <cp:category/>
  <cp:version/>
  <cp:contentType/>
  <cp:contentStatus/>
</cp:coreProperties>
</file>