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13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75" windowWidth="12600" windowHeight="9300" activeTab="0"/>
  </bookViews>
  <sheets>
    <sheet name="表紙" sheetId="1" r:id="rId1"/>
    <sheet name="111 (修正)" sheetId="2" state="hidden" r:id="rId2"/>
    <sheet name="111  " sheetId="3" r:id="rId3"/>
    <sheet name="112" sheetId="4" r:id="rId4"/>
    <sheet name="113" sheetId="5" r:id="rId5"/>
    <sheet name="114" sheetId="6" r:id="rId6"/>
    <sheet name="115" sheetId="7" r:id="rId7"/>
    <sheet name="116" sheetId="8" r:id="rId8"/>
    <sheet name="117" sheetId="9" r:id="rId9"/>
    <sheet name="118" sheetId="10" r:id="rId10"/>
    <sheet name="119" sheetId="11" r:id="rId11"/>
    <sheet name="120" sheetId="12" r:id="rId12"/>
    <sheet name="121" sheetId="13" r:id="rId13"/>
    <sheet name="122" sheetId="14" r:id="rId14"/>
    <sheet name="123" sheetId="15" r:id="rId15"/>
    <sheet name="124" sheetId="16" r:id="rId16"/>
    <sheet name="125" sheetId="17" r:id="rId17"/>
    <sheet name="126" sheetId="18" r:id="rId18"/>
    <sheet name="127" sheetId="19" r:id="rId19"/>
    <sheet name="128" sheetId="20" r:id="rId20"/>
    <sheet name="129" sheetId="21" r:id="rId21"/>
    <sheet name="130" sheetId="22" r:id="rId22"/>
    <sheet name="131" sheetId="23" r:id="rId23"/>
  </sheets>
  <definedNames>
    <definedName name="OLE_LINK2" localSheetId="21">'130'!$A$35</definedName>
    <definedName name="_xlnm.Print_Area" localSheetId="2">'111  '!$A$1:$H$56</definedName>
    <definedName name="_xlnm.Print_Area" localSheetId="1">'111 (修正)'!$A$1:$H$56</definedName>
    <definedName name="_xlnm.Print_Area" localSheetId="4">'113'!$A$1:$J$80</definedName>
    <definedName name="_xlnm.Print_Area" localSheetId="11">'120'!$A$1:$K$66</definedName>
    <definedName name="_xlnm.Print_Area" localSheetId="22">'131'!$A$4:$M$56</definedName>
  </definedNames>
  <calcPr fullCalcOnLoad="1" refMode="R1C1"/>
</workbook>
</file>

<file path=xl/comments22.xml><?xml version="1.0" encoding="utf-8"?>
<comments xmlns="http://schemas.openxmlformats.org/spreadsheetml/2006/main">
  <authors>
    <author>佐野 豊子</author>
  </authors>
  <commentList>
    <comment ref="F32" authorId="0">
      <text>
        <r>
          <rPr>
            <sz val="9"/>
            <rFont val="ＭＳ Ｐゴシック"/>
            <family val="3"/>
          </rPr>
          <t xml:space="preserve">端数調整-１
</t>
        </r>
      </text>
    </comment>
  </commentList>
</comments>
</file>

<file path=xl/comments9.xml><?xml version="1.0" encoding="utf-8"?>
<comments xmlns="http://schemas.openxmlformats.org/spreadsheetml/2006/main">
  <authors>
    <author>恩田 雅人</author>
  </authors>
  <commentList>
    <comment ref="H41" authorId="0">
      <text>
        <r>
          <rPr>
            <b/>
            <sz val="9"/>
            <rFont val="ＭＳ Ｐゴシック"/>
            <family val="3"/>
          </rPr>
          <t>調整+0.1</t>
        </r>
      </text>
    </comment>
  </commentList>
</comments>
</file>

<file path=xl/sharedStrings.xml><?xml version="1.0" encoding="utf-8"?>
<sst xmlns="http://schemas.openxmlformats.org/spreadsheetml/2006/main" count="1268" uniqueCount="470">
  <si>
    <t>貨物用</t>
  </si>
  <si>
    <t>乗用</t>
  </si>
  <si>
    <t>四輪車</t>
  </si>
  <si>
    <t>三輪車</t>
  </si>
  <si>
    <t>二輪車</t>
  </si>
  <si>
    <t>ﾐﾆｶｰ</t>
  </si>
  <si>
    <t>軽　自　動　車</t>
  </si>
  <si>
    <t>原動機付自転車</t>
  </si>
  <si>
    <t>総　数</t>
  </si>
  <si>
    <t>登　　　録　　　台　　　数</t>
  </si>
  <si>
    <t>（つづき）</t>
  </si>
  <si>
    <t>課　　　税　　　台　　　数</t>
  </si>
  <si>
    <t>年　　度</t>
  </si>
  <si>
    <t>千円</t>
  </si>
  <si>
    <t>現年課税分</t>
  </si>
  <si>
    <t>収入未済額</t>
  </si>
  <si>
    <t>不納欠損額</t>
  </si>
  <si>
    <t>還付未済額</t>
  </si>
  <si>
    <t>収入済額</t>
  </si>
  <si>
    <t>資料：会計管理室</t>
  </si>
  <si>
    <t>繰出金</t>
  </si>
  <si>
    <t>償還金及び還付金</t>
  </si>
  <si>
    <t>諸支出金</t>
  </si>
  <si>
    <t>葬祭諸費</t>
  </si>
  <si>
    <t>保健事業費</t>
  </si>
  <si>
    <t>広域連合納付金</t>
  </si>
  <si>
    <t>総務管理費</t>
  </si>
  <si>
    <t>総務費</t>
  </si>
  <si>
    <t>総　　　　　　　　額</t>
  </si>
  <si>
    <t>％</t>
  </si>
  <si>
    <t>構 成 比</t>
  </si>
  <si>
    <t>決　算　額</t>
  </si>
  <si>
    <t>項</t>
  </si>
  <si>
    <t>款</t>
  </si>
  <si>
    <t>平　成　21　年　度</t>
  </si>
  <si>
    <t>科　　　　　　　　目</t>
  </si>
  <si>
    <t>（歳　出）</t>
  </si>
  <si>
    <t>広域連合補助金</t>
  </si>
  <si>
    <t>広域連合支出金</t>
  </si>
  <si>
    <t>償還金</t>
  </si>
  <si>
    <t>雑入</t>
  </si>
  <si>
    <t>受託事業収入</t>
  </si>
  <si>
    <t>預金利子</t>
  </si>
  <si>
    <t>諸収入</t>
  </si>
  <si>
    <t>繰越金</t>
  </si>
  <si>
    <t>繰越金</t>
  </si>
  <si>
    <t>一般会計繰入金</t>
  </si>
  <si>
    <t>繰入金</t>
  </si>
  <si>
    <t>手数料</t>
  </si>
  <si>
    <t>使用料及び手数料</t>
  </si>
  <si>
    <t>後期高齢者医療保険料</t>
  </si>
  <si>
    <t>総　　　　　額</t>
  </si>
  <si>
    <t>（歳　入）</t>
  </si>
  <si>
    <t>（４）後期高齢者医療</t>
  </si>
  <si>
    <t>千円</t>
  </si>
  <si>
    <t>特別徴収</t>
  </si>
  <si>
    <t>普通徴収</t>
  </si>
  <si>
    <t>人</t>
  </si>
  <si>
    <t>（１）納税義務者数</t>
  </si>
  <si>
    <t>資料：文京都税事務所</t>
  </si>
  <si>
    <t>滞納繰越</t>
  </si>
  <si>
    <t>その他の都税</t>
  </si>
  <si>
    <t>軽油引取税</t>
  </si>
  <si>
    <t>都市計画税</t>
  </si>
  <si>
    <t>自動車税</t>
  </si>
  <si>
    <t>不動産取得税</t>
  </si>
  <si>
    <t>個人</t>
  </si>
  <si>
    <t>法人</t>
  </si>
  <si>
    <t>事業税</t>
  </si>
  <si>
    <t>都民税</t>
  </si>
  <si>
    <t>区　　　　　　分</t>
  </si>
  <si>
    <t>資料：企画政策部財政課</t>
  </si>
  <si>
    <t>寄付金</t>
  </si>
  <si>
    <t>雑入</t>
  </si>
  <si>
    <t>収益事業収入</t>
  </si>
  <si>
    <t>受託事業収入</t>
  </si>
  <si>
    <t>貸付金等元利収入</t>
  </si>
  <si>
    <t>特別区預金利子</t>
  </si>
  <si>
    <t>延滞金加算金及び過料</t>
  </si>
  <si>
    <t>諸収入</t>
  </si>
  <si>
    <t>繰越金</t>
  </si>
  <si>
    <t>繰入金</t>
  </si>
  <si>
    <t>財産売払収入</t>
  </si>
  <si>
    <t>財産運用収入</t>
  </si>
  <si>
    <t>財産収入</t>
  </si>
  <si>
    <t>都委託金</t>
  </si>
  <si>
    <t>都補助金</t>
  </si>
  <si>
    <t>都負担金</t>
  </si>
  <si>
    <t>都支出金</t>
  </si>
  <si>
    <t>国庫委託金</t>
  </si>
  <si>
    <t>国庫補助金</t>
  </si>
  <si>
    <t>国庫負担金</t>
  </si>
  <si>
    <t>国庫支出金</t>
  </si>
  <si>
    <t>使用料</t>
  </si>
  <si>
    <t>負担金</t>
  </si>
  <si>
    <t>分担金及び負担金</t>
  </si>
  <si>
    <t>交通安全対策特別交付金</t>
  </si>
  <si>
    <t>特別区財政調整交付金</t>
  </si>
  <si>
    <t>特別区交付金</t>
  </si>
  <si>
    <t>特別交付金</t>
  </si>
  <si>
    <t>地方特例交付金</t>
  </si>
  <si>
    <t>地方消費税交付金</t>
  </si>
  <si>
    <t>地方揮発油譲与税</t>
  </si>
  <si>
    <t>地方譲与税</t>
  </si>
  <si>
    <t>自動車取得税交付金</t>
  </si>
  <si>
    <t>株式等譲渡所得割交付金</t>
  </si>
  <si>
    <t>配当割交付金</t>
  </si>
  <si>
    <t>利子割交付金</t>
  </si>
  <si>
    <t>入湯税</t>
  </si>
  <si>
    <t>特別区たばこ税</t>
  </si>
  <si>
    <t>軽自動車税</t>
  </si>
  <si>
    <t>特別区民税</t>
  </si>
  <si>
    <t>特別区税</t>
  </si>
  <si>
    <t>予　算　額</t>
  </si>
  <si>
    <t>平　成　22　年　度</t>
  </si>
  <si>
    <t>（歳　入）</t>
  </si>
  <si>
    <t>予備費</t>
  </si>
  <si>
    <t>償還金及び還付金</t>
  </si>
  <si>
    <t>諸支出金</t>
  </si>
  <si>
    <t>基金積立金</t>
  </si>
  <si>
    <t>包括的支援事業・任意事業費</t>
  </si>
  <si>
    <t>介護予防事業費</t>
  </si>
  <si>
    <t>地域支援事業費</t>
  </si>
  <si>
    <t>特定入所者介護サービス等費</t>
  </si>
  <si>
    <t>高額介護サービス等費</t>
  </si>
  <si>
    <t>その他諸費</t>
  </si>
  <si>
    <t>介護予防サービス等給付費</t>
  </si>
  <si>
    <t>介護サービス等給付費</t>
  </si>
  <si>
    <t>保険給付費</t>
  </si>
  <si>
    <t>介護認定審査会費</t>
  </si>
  <si>
    <t>預金利子</t>
  </si>
  <si>
    <t>基金繰入金</t>
  </si>
  <si>
    <t>一般会計繰入金</t>
  </si>
  <si>
    <t>財産運用収入</t>
  </si>
  <si>
    <t>財産収入</t>
  </si>
  <si>
    <t>都補助金</t>
  </si>
  <si>
    <t>支払基金交付金</t>
  </si>
  <si>
    <t>介護保険料</t>
  </si>
  <si>
    <t>保険料</t>
  </si>
  <si>
    <t>（歳　入）</t>
  </si>
  <si>
    <t>（３）介護保険</t>
  </si>
  <si>
    <t>諸支出金</t>
  </si>
  <si>
    <t>医療諸費</t>
  </si>
  <si>
    <t>延滞金及び加算金</t>
  </si>
  <si>
    <t>（歳　入）</t>
  </si>
  <si>
    <t>（２）老人保健</t>
  </si>
  <si>
    <t>江戸川区</t>
  </si>
  <si>
    <t>足立区</t>
  </si>
  <si>
    <t>練馬区</t>
  </si>
  <si>
    <t>板橋区</t>
  </si>
  <si>
    <t>荒川区</t>
  </si>
  <si>
    <t>北区</t>
  </si>
  <si>
    <t>豊島区</t>
  </si>
  <si>
    <t>杉並区</t>
  </si>
  <si>
    <t>中野区</t>
  </si>
  <si>
    <t>渋谷区</t>
  </si>
  <si>
    <t>世田谷区</t>
  </si>
  <si>
    <t>大田区</t>
  </si>
  <si>
    <t>目黒区</t>
  </si>
  <si>
    <t>品川区</t>
  </si>
  <si>
    <t>江東区</t>
  </si>
  <si>
    <t>墨田区</t>
  </si>
  <si>
    <t>台東区</t>
  </si>
  <si>
    <t>文京区</t>
  </si>
  <si>
    <t>新宿区</t>
  </si>
  <si>
    <t>港区</t>
  </si>
  <si>
    <t>中央区</t>
  </si>
  <si>
    <t>千代田区</t>
  </si>
  <si>
    <t>議会費</t>
  </si>
  <si>
    <t>産業経済費</t>
  </si>
  <si>
    <t>都市整備費</t>
  </si>
  <si>
    <t>土木費</t>
  </si>
  <si>
    <t>衛生費</t>
  </si>
  <si>
    <t>区民費</t>
  </si>
  <si>
    <t>資源環境費</t>
  </si>
  <si>
    <t>教育費</t>
  </si>
  <si>
    <t>民生費</t>
  </si>
  <si>
    <t>総額</t>
  </si>
  <si>
    <t>（歳　出）</t>
  </si>
  <si>
    <t>第７図　一般会計歳入歳出予算科目別割合</t>
  </si>
  <si>
    <t xml:space="preserve"> 資料：企画政策部財政課</t>
  </si>
  <si>
    <t>　 　2.各年度の数字は当初予算額</t>
  </si>
  <si>
    <t xml:space="preserve"> 注）1.予算総額には重複分を含む。</t>
  </si>
  <si>
    <t>後期高齢者医療</t>
  </si>
  <si>
    <t>介護保険</t>
  </si>
  <si>
    <t>老人保健</t>
  </si>
  <si>
    <t>国民健康保険</t>
  </si>
  <si>
    <t>特別会計</t>
  </si>
  <si>
    <t>一般会計</t>
  </si>
  <si>
    <t>区民施設整備基金積立金</t>
  </si>
  <si>
    <t>減債基金積立金</t>
  </si>
  <si>
    <t>財政調整基金積立金</t>
  </si>
  <si>
    <t>公債費</t>
  </si>
  <si>
    <t>図書館費</t>
  </si>
  <si>
    <t>社会教育費</t>
  </si>
  <si>
    <t>校外施設費</t>
  </si>
  <si>
    <t>学校教育費</t>
  </si>
  <si>
    <t>教育総務費</t>
  </si>
  <si>
    <t>リサイクル清掃費</t>
  </si>
  <si>
    <t>環境対策費</t>
  </si>
  <si>
    <t>公園緑地費</t>
  </si>
  <si>
    <t>河川費</t>
  </si>
  <si>
    <t>道路橋梁費</t>
  </si>
  <si>
    <t>建築費</t>
  </si>
  <si>
    <t>公害保健費</t>
  </si>
  <si>
    <t>保健衛生費</t>
  </si>
  <si>
    <t>国民年金費</t>
  </si>
  <si>
    <t>生活保護費</t>
  </si>
  <si>
    <t>児童福祉費</t>
  </si>
  <si>
    <t>心身障害者福祉費</t>
  </si>
  <si>
    <t>老人福祉費</t>
  </si>
  <si>
    <t>社会福祉費</t>
  </si>
  <si>
    <t>商工費</t>
  </si>
  <si>
    <t>区民施設費</t>
  </si>
  <si>
    <t>統計調査費</t>
  </si>
  <si>
    <t>戸籍住民基本台帳費</t>
  </si>
  <si>
    <t>区民行政費</t>
  </si>
  <si>
    <t>施設管理費</t>
  </si>
  <si>
    <t>監査委員費</t>
  </si>
  <si>
    <t>選挙費</t>
  </si>
  <si>
    <t>防災対策費</t>
  </si>
  <si>
    <t>徴税費</t>
  </si>
  <si>
    <t>企画費</t>
  </si>
  <si>
    <t>繰出金</t>
  </si>
  <si>
    <t>保健事業費</t>
  </si>
  <si>
    <t>特定健康診査等事業費</t>
  </si>
  <si>
    <t>共同事業拠出金</t>
  </si>
  <si>
    <t>介護納付金</t>
  </si>
  <si>
    <t>老人保健拠出金</t>
  </si>
  <si>
    <t>前期高齢者納付金等</t>
  </si>
  <si>
    <t>前期高齢者納付金等</t>
  </si>
  <si>
    <t>後期高齢者支援金等</t>
  </si>
  <si>
    <t>後期高齢者支援金等</t>
  </si>
  <si>
    <t>結核・精神医療給付金</t>
  </si>
  <si>
    <t>葬祭諸費</t>
  </si>
  <si>
    <t>出産育児諸費</t>
  </si>
  <si>
    <t>移送費</t>
  </si>
  <si>
    <t>高額療養費</t>
  </si>
  <si>
    <t>療養諸費</t>
  </si>
  <si>
    <t>共同事業交付金</t>
  </si>
  <si>
    <t>前期高齢者交付金</t>
  </si>
  <si>
    <t>療養給付費等交付金</t>
  </si>
  <si>
    <t>一部負担金</t>
  </si>
  <si>
    <t>国民健康保険料</t>
  </si>
  <si>
    <t>保健事業費</t>
  </si>
  <si>
    <t>葬祭費</t>
  </si>
  <si>
    <t>保険給付費</t>
  </si>
  <si>
    <t>繰越金</t>
  </si>
  <si>
    <t>後期高齢者医療保険料</t>
  </si>
  <si>
    <t>後期高齢者医療保険料</t>
  </si>
  <si>
    <t>介護予防事業費</t>
  </si>
  <si>
    <t>特定入所者介護サービス等費</t>
  </si>
  <si>
    <t>財産運用収入</t>
  </si>
  <si>
    <t>その他</t>
  </si>
  <si>
    <t>消費税等</t>
  </si>
  <si>
    <t>相続税（贈与税を含む）</t>
  </si>
  <si>
    <t>法人税</t>
  </si>
  <si>
    <t>徴収決定済額</t>
  </si>
  <si>
    <t>宅地・雑建物</t>
  </si>
  <si>
    <t>職員厚生施設</t>
  </si>
  <si>
    <t>普通財産</t>
  </si>
  <si>
    <t>教育文化施設</t>
  </si>
  <si>
    <t>学校</t>
  </si>
  <si>
    <t>その他公共用施設</t>
  </si>
  <si>
    <t>公園</t>
  </si>
  <si>
    <t>福利厚生施設</t>
  </si>
  <si>
    <t>その他公用施設</t>
  </si>
  <si>
    <t>庁舎</t>
  </si>
  <si>
    <t>行政財産</t>
  </si>
  <si>
    <t>総数</t>
  </si>
  <si>
    <t>㎡</t>
  </si>
  <si>
    <t>建物(延面積)</t>
  </si>
  <si>
    <t>区　　　　　　分</t>
  </si>
  <si>
    <t>（各年度末）</t>
  </si>
  <si>
    <t>老　　　人　　　保　　　健</t>
  </si>
  <si>
    <t>国民健康保険</t>
  </si>
  <si>
    <t>総　　　　　 　　　　　　　額</t>
  </si>
  <si>
    <t>区　　　　　　　　　　分</t>
  </si>
  <si>
    <t xml:space="preserve"> 資料：会計管理室</t>
  </si>
  <si>
    <t>指　数</t>
  </si>
  <si>
    <t>年　　　　　　度</t>
  </si>
  <si>
    <t>資料：会計管理室</t>
  </si>
  <si>
    <t>特別区債</t>
  </si>
  <si>
    <t>地方揮発油譲与税</t>
  </si>
  <si>
    <t>自動車重量譲与税</t>
  </si>
  <si>
    <t>地方道路譲与税</t>
  </si>
  <si>
    <t>アカデミー費</t>
  </si>
  <si>
    <t>（歳　出）</t>
  </si>
  <si>
    <t>特定健康診査等事業費</t>
  </si>
  <si>
    <t>前期高齢者納付金等</t>
  </si>
  <si>
    <t>後期高齢者支援金等</t>
  </si>
  <si>
    <t>前期高齢者交付金</t>
  </si>
  <si>
    <t>償還金</t>
  </si>
  <si>
    <t>資料：総務部税務課</t>
  </si>
  <si>
    <t>円</t>
  </si>
  <si>
    <t>百万円</t>
  </si>
  <si>
    <t>個人住民税収入額</t>
  </si>
  <si>
    <t>地　　域</t>
  </si>
  <si>
    <t>平　成　21　年　度</t>
  </si>
  <si>
    <t>平　成　22　年　度</t>
  </si>
  <si>
    <t>（平成23年度当初）</t>
  </si>
  <si>
    <t>財産収入</t>
  </si>
  <si>
    <t>（３）介護保険</t>
  </si>
  <si>
    <t xml:space="preserve"> 資料：総務部契約管財課</t>
  </si>
  <si>
    <t>源　　泉</t>
  </si>
  <si>
    <t>申　　告</t>
  </si>
  <si>
    <t xml:space="preserve"> 資料：東京国税局</t>
  </si>
  <si>
    <t>平　成　20　年　度</t>
  </si>
  <si>
    <t>平　成　22　年　度</t>
  </si>
  <si>
    <t>広域連合納付金</t>
  </si>
  <si>
    <t>平　成　21　年　度</t>
  </si>
  <si>
    <t>平　成　21　年　度</t>
  </si>
  <si>
    <t>平　成　22　年　度</t>
  </si>
  <si>
    <t>総額</t>
  </si>
  <si>
    <t>（１）国民健康保険</t>
  </si>
  <si>
    <t>平　成　21　年　度</t>
  </si>
  <si>
    <t>平　成　22　年　度</t>
  </si>
  <si>
    <t>（２）老人保健</t>
  </si>
  <si>
    <t>寄付金</t>
  </si>
  <si>
    <t>予備費</t>
  </si>
  <si>
    <t>特別区債</t>
  </si>
  <si>
    <r>
      <t>５　財　政</t>
    </r>
    <r>
      <rPr>
        <sz val="30"/>
        <rFont val="ＭＳ 明朝"/>
        <family val="1"/>
      </rPr>
      <t>・</t>
    </r>
    <r>
      <rPr>
        <sz val="30"/>
        <rFont val="ＭＳ ゴシック"/>
        <family val="3"/>
      </rPr>
      <t>税　務　</t>
    </r>
  </si>
  <si>
    <t>平　成　23　年　度</t>
  </si>
  <si>
    <t>総　　　　　　　　　　数</t>
  </si>
  <si>
    <t>都支出金</t>
  </si>
  <si>
    <t>地方消費税交付金</t>
  </si>
  <si>
    <t>（歳　入）</t>
  </si>
  <si>
    <t>総　　　　　　　　　　　　　　額</t>
  </si>
  <si>
    <t>自動車重量譲与税</t>
  </si>
  <si>
    <t>地方消費税交付金</t>
  </si>
  <si>
    <t>地方特例交付金</t>
  </si>
  <si>
    <t>平　成　22　年　度</t>
  </si>
  <si>
    <t>平　成　23　年　度</t>
  </si>
  <si>
    <t>総　　　　　　　　　　　　　　額</t>
  </si>
  <si>
    <t>アカデミー費</t>
  </si>
  <si>
    <t>（１）国民健康保険</t>
  </si>
  <si>
    <t>平　成　22　年　度</t>
  </si>
  <si>
    <t>平　成　23　年　度</t>
  </si>
  <si>
    <t>総　　　　　　　　　　　　　　額</t>
  </si>
  <si>
    <t>受託事業収入</t>
  </si>
  <si>
    <t>総　　　　　　 　　　　　　額</t>
  </si>
  <si>
    <t>24　　一　　般　　会　　計</t>
  </si>
  <si>
    <t>　　決 　　算 　　額</t>
  </si>
  <si>
    <t>20　　会　　計　　別　　予　　算　　額</t>
  </si>
  <si>
    <t>－</t>
  </si>
  <si>
    <t>21　　一　　般　　会　　計</t>
  </si>
  <si>
    <t>－</t>
  </si>
  <si>
    <t>予　算　額</t>
  </si>
  <si>
    <t>構　成　比</t>
  </si>
  <si>
    <t>　　予　　算　　額</t>
  </si>
  <si>
    <t>平　成　22　年　度</t>
  </si>
  <si>
    <t>科　　　　　　　目</t>
  </si>
  <si>
    <t>区　　　　　　　分</t>
  </si>
  <si>
    <t>　　予　　算　　額</t>
  </si>
  <si>
    <t>22　　特　　別　　会　　計</t>
  </si>
  <si>
    <t>区　　　　　　　分</t>
  </si>
  <si>
    <t>科　　　　　　　目</t>
  </si>
  <si>
    <t>23　　会　　計　　別</t>
  </si>
  <si>
    <t>構　成　比</t>
  </si>
  <si>
    <r>
      <t>　　予　　算　　額</t>
    </r>
    <r>
      <rPr>
        <sz val="11"/>
        <rFont val="ＭＳ 明朝"/>
        <family val="1"/>
      </rPr>
      <t>（つづき）</t>
    </r>
  </si>
  <si>
    <t>　　決　　算　　額</t>
  </si>
  <si>
    <t>平　成　21　年　度</t>
  </si>
  <si>
    <t>平　成　22　年　度</t>
  </si>
  <si>
    <t>25　　特　　別　　会　　計</t>
  </si>
  <si>
    <t>　　決　　算　　額</t>
  </si>
  <si>
    <t>平　成　21　年　度</t>
  </si>
  <si>
    <t>平　成　22　年　度</t>
  </si>
  <si>
    <t>総　　　　　　　額</t>
  </si>
  <si>
    <t>所　得　税</t>
  </si>
  <si>
    <t>徴収決定済額</t>
  </si>
  <si>
    <t>土　　地</t>
  </si>
  <si>
    <r>
      <t>23</t>
    </r>
    <r>
      <rPr>
        <b/>
        <sz val="8.5"/>
        <rFont val="ＭＳ ゴシック"/>
        <family val="3"/>
      </rPr>
      <t>区平均</t>
    </r>
  </si>
  <si>
    <t>－</t>
  </si>
  <si>
    <t>特別区債</t>
  </si>
  <si>
    <t>　112, 113頁参照</t>
  </si>
  <si>
    <t>区民費</t>
  </si>
  <si>
    <t>株式等譲渡所得割交付金</t>
  </si>
  <si>
    <t>交通安全対策特別交付金</t>
  </si>
  <si>
    <t>配当割交付金</t>
  </si>
  <si>
    <t>自動車取得税交付金</t>
  </si>
  <si>
    <t>地方特例交付金</t>
  </si>
  <si>
    <t>平　成　22　年　度</t>
  </si>
  <si>
    <t>注）老人保健特別会計は、平成19年度の老人保健制度の廃止に伴う事務処理が終了となるため、平成22年度をもって廃止した。</t>
  </si>
  <si>
    <t xml:space="preserve"> 注）指数は、昭和55年度を100としている。</t>
  </si>
  <si>
    <t xml:space="preserve"> 平　成　元</t>
  </si>
  <si>
    <t>昭　和　55　年　度</t>
  </si>
  <si>
    <t>歳 出 決 算 額</t>
  </si>
  <si>
    <t>歳 入 決 算 額</t>
  </si>
  <si>
    <t>予 算 現 額</t>
  </si>
  <si>
    <t>決　　　　　　　　算</t>
  </si>
  <si>
    <t>予　　　　算</t>
  </si>
  <si>
    <t xml:space="preserve"> 資料：総務部税務課</t>
  </si>
  <si>
    <t>平成18年度</t>
  </si>
  <si>
    <t>総　　数</t>
  </si>
  <si>
    <t xml:space="preserve"> 　割　 　　　　　　　　合</t>
  </si>
  <si>
    <t>年　　度</t>
  </si>
  <si>
    <t>－</t>
  </si>
  <si>
    <t>固定資産税（土地家屋償却資産含む）</t>
  </si>
  <si>
    <t>総　　　　　　　　　額</t>
  </si>
  <si>
    <t>構 成 比</t>
  </si>
  <si>
    <t>調　定　額</t>
  </si>
  <si>
    <t>平　成　21　年　度</t>
  </si>
  <si>
    <t>平　成　20　年　度</t>
  </si>
  <si>
    <t>平成19年度</t>
  </si>
  <si>
    <t>91～
125cc</t>
  </si>
  <si>
    <t>51～
90cc</t>
  </si>
  <si>
    <t>50cc
以下</t>
  </si>
  <si>
    <t>前年度以前
滞納繰越分</t>
  </si>
  <si>
    <t>総　　　　額</t>
  </si>
  <si>
    <t>調　　　定　　　額</t>
  </si>
  <si>
    <t>入　　湯　　税</t>
  </si>
  <si>
    <t>特　  別 　 区
た　ば　こ　税</t>
  </si>
  <si>
    <t>軽 自 動 車 税</t>
  </si>
  <si>
    <t>特 別 区 民 税</t>
  </si>
  <si>
    <t>総　　　　　額</t>
  </si>
  <si>
    <t>年　　　　　度</t>
  </si>
  <si>
    <t>葛飾区</t>
  </si>
  <si>
    <t>－</t>
  </si>
  <si>
    <t>平成21年度</t>
  </si>
  <si>
    <t>平成20年度</t>
  </si>
  <si>
    <t>平成19年度</t>
  </si>
  <si>
    <t>葛飾区</t>
  </si>
  <si>
    <t>－</t>
  </si>
  <si>
    <t xml:space="preserve"> 注）1.予算総額には重複分を含む。</t>
  </si>
  <si>
    <t xml:space="preserve"> 資料：企画政策部財政課</t>
  </si>
  <si>
    <t>（歳　入）</t>
  </si>
  <si>
    <t>財産収入</t>
  </si>
  <si>
    <t>区民費</t>
  </si>
  <si>
    <r>
      <t>　　予　　算　　額</t>
    </r>
    <r>
      <rPr>
        <sz val="11"/>
        <rFont val="ＭＳ 明朝"/>
        <family val="1"/>
      </rPr>
      <t>（つづき）</t>
    </r>
  </si>
  <si>
    <t>注）各年度の数字は当初予算額。</t>
  </si>
  <si>
    <t>小型特殊
自動車</t>
  </si>
  <si>
    <t>二輪の小型自動車</t>
  </si>
  <si>
    <t>　 　2.各年度の数字は当初予算額。</t>
  </si>
  <si>
    <t>注）各年度の数字は当初予算額。</t>
  </si>
  <si>
    <t>　112,113頁参照</t>
  </si>
  <si>
    <t>（４）後期高齢者医療</t>
  </si>
  <si>
    <t xml:space="preserve"> 注）1. 「その他」欄は、地価税、酒税、たばこ税、たばこ税及びたばこ特別税、石油税、石油石炭税、旧税、電源開発促進</t>
  </si>
  <si>
    <r>
      <t xml:space="preserve"> 注）１</t>
    </r>
    <r>
      <rPr>
        <sz val="8.5"/>
        <rFont val="ＭＳ 明朝"/>
        <family val="1"/>
      </rPr>
      <t>税、揮発油税及び地方揮発油税、石油ガス税、自動車重量税、航空機燃料税及び印紙収入を合計した数値である。</t>
    </r>
  </si>
  <si>
    <t xml:space="preserve">     2. 数値は速報値である。</t>
  </si>
  <si>
    <t>注）1. その他の都税（自動車取得税、事業所税、都たばこ税）</t>
  </si>
  <si>
    <t>　　2. 千円未満を四捨五入しているため、総額と内訳の計が一致しないことがある。</t>
  </si>
  <si>
    <t>（２）調　定　額</t>
  </si>
  <si>
    <t>（各年度４月１日）</t>
  </si>
  <si>
    <t>一人当たり税額</t>
  </si>
  <si>
    <t>一世帯当たり税額</t>
  </si>
  <si>
    <t>注）1. 個人住民税収入額････都民税と特別区民税を合算した。</t>
  </si>
  <si>
    <t>　　2. 一人当たり税額･･････各年10月１日の「東京都の人口（推計）」により計算した。</t>
  </si>
  <si>
    <t>総額</t>
  </si>
  <si>
    <t>平　成　23　年　度</t>
  </si>
  <si>
    <t>平　成　22　年　度</t>
  </si>
  <si>
    <t>預金利子</t>
  </si>
  <si>
    <t>22　　特　　別　　会　　計</t>
  </si>
  <si>
    <t>総額</t>
  </si>
  <si>
    <t>平　成　23　年　度</t>
  </si>
  <si>
    <t>平　成　22　年　度</t>
  </si>
  <si>
    <t>構　成　比</t>
  </si>
  <si>
    <t>平　成　21　年　度</t>
  </si>
  <si>
    <t>科　　　　　　　目</t>
  </si>
  <si>
    <r>
      <t>　　決　　算　　額</t>
    </r>
    <r>
      <rPr>
        <sz val="11"/>
        <rFont val="ＭＳ 明朝"/>
        <family val="1"/>
      </rPr>
      <t>（つづき）</t>
    </r>
  </si>
  <si>
    <t>（平成23年度当初）</t>
  </si>
  <si>
    <t>34   23区別個人住民税一人当たり税額及び一世帯当たり税額</t>
  </si>
  <si>
    <t>31   特　別　区　税　調　定　額</t>
  </si>
  <si>
    <t>32   特　別　区　税　収　入　額</t>
  </si>
  <si>
    <t>33   軽　自　動　車　税　課　税　台　数</t>
  </si>
  <si>
    <t>29   税　目　別　都　税　調　定　額</t>
  </si>
  <si>
    <t>30   特別区民税納税義務者数及び調定額（現年分）</t>
  </si>
  <si>
    <t>27   区　　有　　財　　産</t>
  </si>
  <si>
    <t>28   税　目　別　国　税　徴　収　決　定　済　額</t>
  </si>
  <si>
    <t>26   一　般　会　計　予　算　及　び　決　算　の　推　移</t>
  </si>
  <si>
    <t>20   会　　計　　別　　予　　算　　額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</si>
</sst>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0.0%"/>
    <numFmt numFmtId="180" formatCode="0.0_ "/>
    <numFmt numFmtId="181" formatCode="0.0_);[Red]\(0.0\)"/>
    <numFmt numFmtId="182" formatCode="0.0E+00"/>
    <numFmt numFmtId="183" formatCode="0.E+00"/>
    <numFmt numFmtId="184" formatCode="0.0000000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_ "/>
    <numFmt numFmtId="192" formatCode="#,##0.00_ ;[Red]\-#,##0.00\ "/>
    <numFmt numFmtId="193" formatCode="#,##0_ "/>
    <numFmt numFmtId="194" formatCode="#,##0.00_ "/>
    <numFmt numFmtId="195" formatCode="#,##0.00_);\(#,##0.00\)"/>
    <numFmt numFmtId="196" formatCode="#,##0.0_ "/>
    <numFmt numFmtId="197" formatCode="#,##0.0_);[Red]\(#,##0.0\)"/>
    <numFmt numFmtId="198" formatCode="#,##0_);[Red]\(#,##0\)"/>
    <numFmt numFmtId="199" formatCode="0.0_);\(0.0\)"/>
    <numFmt numFmtId="200" formatCode="#,##0.00_);[Red]\(#,##0.00\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0.000_ "/>
    <numFmt numFmtId="205" formatCode="0;[Red]0"/>
    <numFmt numFmtId="206" formatCode="0_);[Red]\(0\)"/>
    <numFmt numFmtId="207" formatCode="0;&quot;△ &quot;0"/>
    <numFmt numFmtId="208" formatCode="0.00_ "/>
    <numFmt numFmtId="209" formatCode="#,##0_ ;[Red]\-#,##0\ "/>
    <numFmt numFmtId="210" formatCode="0.00_);[Red]\(0.00\)"/>
    <numFmt numFmtId="211" formatCode="#,##0.0_ ;[Red]\-#,##0.0\ "/>
    <numFmt numFmtId="212" formatCode="[$€-2]\ #,##0.00_);[Red]\([$€-2]\ #,##0.00\)"/>
    <numFmt numFmtId="213" formatCode="#,##0.0"/>
    <numFmt numFmtId="214" formatCode="#,##0.0000_);[Red]\(#,##0.0000\)"/>
    <numFmt numFmtId="215" formatCode="_ * #,##0.0_ ;_ * \-#,##0.0_ ;_ * &quot;-&quot;?_ ;_ @_ "/>
    <numFmt numFmtId="216" formatCode="#,##0_);\(#,##0\)"/>
  </numFmts>
  <fonts count="7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8.5"/>
      <name val="ＭＳ 明朝"/>
      <family val="1"/>
    </font>
    <font>
      <sz val="8.5"/>
      <name val="Arial"/>
      <family val="2"/>
    </font>
    <font>
      <sz val="8.5"/>
      <name val="ＭＳ Ｐゴシック"/>
      <family val="3"/>
    </font>
    <font>
      <sz val="8.5"/>
      <color indexed="9"/>
      <name val="ＭＳ 明朝"/>
      <family val="1"/>
    </font>
    <font>
      <b/>
      <sz val="8.5"/>
      <name val="Arial"/>
      <family val="2"/>
    </font>
    <font>
      <sz val="8.5"/>
      <name val="ＭＳ ゴシック"/>
      <family val="3"/>
    </font>
    <font>
      <sz val="10"/>
      <name val="ＭＳ 明朝"/>
      <family val="1"/>
    </font>
    <font>
      <b/>
      <sz val="8.5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b/>
      <sz val="8"/>
      <name val="ＭＳ ゴシック"/>
      <family val="3"/>
    </font>
    <font>
      <b/>
      <sz val="11"/>
      <name val="ＭＳ ゴシック"/>
      <family val="3"/>
    </font>
    <font>
      <b/>
      <sz val="8.5"/>
      <name val="ＤＦ平成ゴシック体W9"/>
      <family val="3"/>
    </font>
    <font>
      <i/>
      <sz val="8.5"/>
      <name val="ＭＳ 明朝"/>
      <family val="1"/>
    </font>
    <font>
      <sz val="7.5"/>
      <name val="ＭＳ 明朝"/>
      <family val="1"/>
    </font>
    <font>
      <b/>
      <sz val="7.5"/>
      <name val="Arial"/>
      <family val="2"/>
    </font>
    <font>
      <sz val="8"/>
      <name val="ＭＳ 明朝"/>
      <family val="1"/>
    </font>
    <font>
      <sz val="8"/>
      <name val="Arial"/>
      <family val="2"/>
    </font>
    <font>
      <b/>
      <sz val="8"/>
      <name val="Arial"/>
      <family val="2"/>
    </font>
    <font>
      <b/>
      <sz val="8.5"/>
      <name val="ＭＳ 明朝"/>
      <family val="1"/>
    </font>
    <font>
      <b/>
      <sz val="7.5"/>
      <name val="ＭＳ ゴシック"/>
      <family val="3"/>
    </font>
    <font>
      <b/>
      <sz val="7.5"/>
      <name val="ＭＳ 明朝"/>
      <family val="1"/>
    </font>
    <font>
      <sz val="8"/>
      <name val="ＭＳ ゴシック"/>
      <family val="3"/>
    </font>
    <font>
      <sz val="10"/>
      <name val="Arial"/>
      <family val="2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8"/>
      <color indexed="8"/>
      <name val="ＭＳ 明朝"/>
      <family val="1"/>
    </font>
    <font>
      <sz val="12"/>
      <color indexed="8"/>
      <name val="ＭＳ Ｐゴシック"/>
      <family val="3"/>
    </font>
    <font>
      <sz val="8.25"/>
      <color indexed="8"/>
      <name val="ＭＳ Ｐ明朝"/>
      <family val="1"/>
    </font>
    <font>
      <b/>
      <sz val="8"/>
      <name val="ＭＳ 明朝"/>
      <family val="1"/>
    </font>
    <font>
      <sz val="10"/>
      <color indexed="8"/>
      <name val="Arial"/>
      <family val="2"/>
    </font>
    <font>
      <sz val="8.5"/>
      <color indexed="8"/>
      <name val="Arial"/>
      <family val="2"/>
    </font>
    <font>
      <sz val="11"/>
      <name val="ＭＳ 明朝"/>
      <family val="1"/>
    </font>
    <font>
      <b/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.5"/>
      <color indexed="8"/>
      <name val="ＭＳ ゴシック"/>
      <family val="3"/>
    </font>
    <font>
      <sz val="30"/>
      <name val="ＭＳ ゴシック"/>
      <family val="3"/>
    </font>
    <font>
      <sz val="30"/>
      <name val="ＭＳ 明朝"/>
      <family val="1"/>
    </font>
    <font>
      <sz val="7.2"/>
      <name val="ＭＳ 明朝"/>
      <family val="1"/>
    </font>
    <font>
      <sz val="9"/>
      <name val="ＭＳ 明朝"/>
      <family val="1"/>
    </font>
    <font>
      <sz val="8.5"/>
      <color indexed="9"/>
      <name val="ＭＳ Ｐゴシック"/>
      <family val="3"/>
    </font>
    <font>
      <sz val="8.5"/>
      <color indexed="8"/>
      <name val="ＭＳ 明朝"/>
      <family val="1"/>
    </font>
    <font>
      <sz val="7.5"/>
      <color indexed="8"/>
      <name val="ＭＳ Ｐ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b/>
      <sz val="8"/>
      <name val="ＭＳ Ｐゴシック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medium"/>
      <bottom style="thin"/>
    </border>
    <border>
      <left style="hair"/>
      <right style="thin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659">
    <xf numFmtId="0" fontId="0" fillId="0" borderId="0" xfId="0" applyAlignment="1">
      <alignment/>
    </xf>
    <xf numFmtId="49" fontId="22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distributed" vertical="center"/>
    </xf>
    <xf numFmtId="0" fontId="24" fillId="0" borderId="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 wrapText="1"/>
    </xf>
    <xf numFmtId="3" fontId="24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justify" wrapText="1"/>
    </xf>
    <xf numFmtId="0" fontId="23" fillId="0" borderId="0" xfId="0" applyFont="1" applyFill="1" applyBorder="1" applyAlignment="1">
      <alignment horizontal="center" wrapText="1"/>
    </xf>
    <xf numFmtId="0" fontId="28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right"/>
    </xf>
    <xf numFmtId="3" fontId="24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justify"/>
    </xf>
    <xf numFmtId="0" fontId="23" fillId="0" borderId="0" xfId="0" applyFont="1" applyFill="1" applyBorder="1" applyAlignment="1">
      <alignment/>
    </xf>
    <xf numFmtId="200" fontId="24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right"/>
    </xf>
    <xf numFmtId="180" fontId="24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Alignment="1">
      <alignment/>
    </xf>
    <xf numFmtId="0" fontId="30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right" vertical="center"/>
    </xf>
    <xf numFmtId="49" fontId="22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right" vertical="center"/>
    </xf>
    <xf numFmtId="4" fontId="24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/>
    </xf>
    <xf numFmtId="214" fontId="22" fillId="0" borderId="0" xfId="0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right" vertical="center"/>
    </xf>
    <xf numFmtId="180" fontId="27" fillId="0" borderId="0" xfId="0" applyNumberFormat="1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193" fontId="27" fillId="0" borderId="0" xfId="0" applyNumberFormat="1" applyFont="1" applyFill="1" applyBorder="1" applyAlignment="1">
      <alignment horizontal="right" vertical="center" wrapText="1"/>
    </xf>
    <xf numFmtId="180" fontId="24" fillId="0" borderId="0" xfId="0" applyNumberFormat="1" applyFont="1" applyFill="1" applyBorder="1" applyAlignment="1">
      <alignment horizontal="right" vertical="center" wrapText="1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horizontal="right" vertical="top" wrapText="1"/>
    </xf>
    <xf numFmtId="49" fontId="22" fillId="0" borderId="10" xfId="0" applyNumberFormat="1" applyFont="1" applyFill="1" applyBorder="1" applyAlignment="1">
      <alignment vertical="center"/>
    </xf>
    <xf numFmtId="0" fontId="31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vertical="center" shrinkToFit="1"/>
    </xf>
    <xf numFmtId="0" fontId="24" fillId="0" borderId="0" xfId="0" applyFont="1" applyFill="1" applyAlignment="1">
      <alignment horizontal="right" vertical="center"/>
    </xf>
    <xf numFmtId="3" fontId="24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8" fillId="0" borderId="10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right" vertical="center"/>
    </xf>
    <xf numFmtId="199" fontId="24" fillId="0" borderId="0" xfId="0" applyNumberFormat="1" applyFont="1" applyFill="1" applyBorder="1" applyAlignment="1">
      <alignment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3" fontId="27" fillId="0" borderId="0" xfId="0" applyNumberFormat="1" applyFont="1" applyFill="1" applyAlignment="1">
      <alignment horizontal="right" vertical="center"/>
    </xf>
    <xf numFmtId="0" fontId="30" fillId="0" borderId="0" xfId="0" applyFont="1" applyFill="1" applyAlignment="1">
      <alignment horizontal="right" vertical="center" wrapText="1"/>
    </xf>
    <xf numFmtId="3" fontId="27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right" vertical="center" wrapText="1"/>
    </xf>
    <xf numFmtId="214" fontId="2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49" fontId="22" fillId="0" borderId="0" xfId="73" applyNumberFormat="1" applyFont="1" applyFill="1" applyBorder="1" applyAlignment="1">
      <alignment vertical="center"/>
      <protection/>
    </xf>
    <xf numFmtId="49" fontId="22" fillId="0" borderId="0" xfId="72" applyNumberFormat="1" applyFont="1" applyFill="1" applyBorder="1" applyAlignment="1">
      <alignment vertical="center"/>
      <protection/>
    </xf>
    <xf numFmtId="3" fontId="24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distributed" vertical="center"/>
      <protection/>
    </xf>
    <xf numFmtId="0" fontId="24" fillId="0" borderId="0" xfId="72" applyFont="1" applyFill="1" applyBorder="1" applyAlignment="1">
      <alignment horizontal="right" vertical="center"/>
      <protection/>
    </xf>
    <xf numFmtId="0" fontId="40" fillId="0" borderId="0" xfId="72" applyFont="1" applyFill="1" applyBorder="1" applyAlignment="1">
      <alignment horizontal="right" vertical="center"/>
      <protection/>
    </xf>
    <xf numFmtId="3" fontId="40" fillId="0" borderId="0" xfId="72" applyNumberFormat="1" applyFont="1" applyFill="1" applyBorder="1" applyAlignment="1">
      <alignment horizontal="right" vertical="center"/>
      <protection/>
    </xf>
    <xf numFmtId="49" fontId="22" fillId="0" borderId="11" xfId="72" applyNumberFormat="1" applyFont="1" applyFill="1" applyBorder="1" applyAlignment="1">
      <alignment vertical="center"/>
      <protection/>
    </xf>
    <xf numFmtId="0" fontId="37" fillId="0" borderId="0" xfId="72" applyFont="1" applyFill="1" applyBorder="1" applyAlignment="1">
      <alignment horizontal="right" vertical="top"/>
      <protection/>
    </xf>
    <xf numFmtId="0" fontId="37" fillId="0" borderId="0" xfId="72" applyFont="1" applyFill="1" applyBorder="1" applyAlignment="1">
      <alignment horizontal="center" vertical="center"/>
      <protection/>
    </xf>
    <xf numFmtId="3" fontId="38" fillId="0" borderId="0" xfId="72" applyNumberFormat="1" applyFont="1" applyFill="1" applyBorder="1" applyAlignment="1">
      <alignment horizontal="right" vertical="center"/>
      <protection/>
    </xf>
    <xf numFmtId="0" fontId="22" fillId="0" borderId="0" xfId="72" applyFont="1" applyFill="1">
      <alignment vertical="center"/>
      <protection/>
    </xf>
    <xf numFmtId="0" fontId="0" fillId="0" borderId="0" xfId="72" applyFill="1" applyBorder="1" applyAlignment="1">
      <alignment horizontal="distributed" vertical="center"/>
      <protection/>
    </xf>
    <xf numFmtId="0" fontId="39" fillId="0" borderId="0" xfId="72" applyFont="1" applyFill="1" applyBorder="1" applyAlignment="1">
      <alignment horizontal="distributed" vertical="center"/>
      <protection/>
    </xf>
    <xf numFmtId="49" fontId="22" fillId="0" borderId="0" xfId="72" applyNumberFormat="1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right"/>
      <protection/>
    </xf>
    <xf numFmtId="0" fontId="23" fillId="0" borderId="0" xfId="72" applyFont="1" applyFill="1" applyBorder="1" applyAlignment="1">
      <alignment horizontal="right"/>
      <protection/>
    </xf>
    <xf numFmtId="3" fontId="41" fillId="0" borderId="0" xfId="72" applyNumberFormat="1" applyFont="1" applyFill="1" applyBorder="1" applyAlignment="1">
      <alignment horizontal="right" vertical="center"/>
      <protection/>
    </xf>
    <xf numFmtId="0" fontId="23" fillId="0" borderId="0" xfId="72" applyFont="1" applyFill="1" applyBorder="1" applyAlignment="1">
      <alignment horizontal="center" vertical="center"/>
      <protection/>
    </xf>
    <xf numFmtId="0" fontId="28" fillId="0" borderId="0" xfId="72" applyFont="1" applyFill="1" applyBorder="1" applyAlignment="1">
      <alignment horizontal="right" vertical="center"/>
      <protection/>
    </xf>
    <xf numFmtId="0" fontId="39" fillId="0" borderId="0" xfId="72" applyFont="1" applyFill="1" applyBorder="1" applyAlignment="1">
      <alignment horizontal="center" vertical="center"/>
      <protection/>
    </xf>
    <xf numFmtId="0" fontId="23" fillId="0" borderId="0" xfId="73" applyFont="1" applyFill="1" applyBorder="1" applyAlignment="1">
      <alignment horizontal="center" vertical="center"/>
      <protection/>
    </xf>
    <xf numFmtId="0" fontId="24" fillId="0" borderId="0" xfId="73" applyFont="1" applyFill="1" applyBorder="1" applyAlignment="1">
      <alignment horizontal="right" vertical="center"/>
      <protection/>
    </xf>
    <xf numFmtId="0" fontId="23" fillId="0" borderId="0" xfId="73" applyFont="1" applyFill="1" applyBorder="1" applyAlignment="1">
      <alignment horizontal="right"/>
      <protection/>
    </xf>
    <xf numFmtId="0" fontId="31" fillId="0" borderId="0" xfId="73" applyFont="1" applyFill="1" applyBorder="1" applyAlignment="1">
      <alignment horizontal="left"/>
      <protection/>
    </xf>
    <xf numFmtId="3" fontId="24" fillId="0" borderId="0" xfId="73" applyNumberFormat="1" applyFont="1" applyFill="1" applyBorder="1" applyAlignment="1">
      <alignment horizontal="right"/>
      <protection/>
    </xf>
    <xf numFmtId="198" fontId="22" fillId="0" borderId="0" xfId="73" applyNumberFormat="1" applyFont="1" applyFill="1" applyBorder="1" applyAlignment="1">
      <alignment horizontal="right" vertical="center"/>
      <protection/>
    </xf>
    <xf numFmtId="200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0" fontId="23" fillId="0" borderId="0" xfId="73" applyFont="1" applyFill="1" applyBorder="1" applyAlignment="1">
      <alignment horizontal="justify" vertical="center" wrapText="1"/>
      <protection/>
    </xf>
    <xf numFmtId="0" fontId="23" fillId="0" borderId="0" xfId="73" applyFont="1" applyFill="1" applyBorder="1" applyAlignment="1">
      <alignment horizontal="right" vertical="center"/>
      <protection/>
    </xf>
    <xf numFmtId="0" fontId="0" fillId="0" borderId="0" xfId="73" applyFill="1" applyAlignment="1">
      <alignment vertical="center"/>
      <protection/>
    </xf>
    <xf numFmtId="0" fontId="23" fillId="0" borderId="0" xfId="73" applyFont="1" applyFill="1" applyBorder="1" applyAlignment="1">
      <alignment vertical="center"/>
      <protection/>
    </xf>
    <xf numFmtId="199" fontId="24" fillId="0" borderId="0" xfId="73" applyNumberFormat="1" applyFont="1" applyFill="1" applyBorder="1" applyAlignment="1">
      <alignment vertical="center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justify" wrapText="1"/>
      <protection/>
    </xf>
    <xf numFmtId="49" fontId="22" fillId="0" borderId="0" xfId="73" applyNumberFormat="1" applyFont="1" applyFill="1" applyBorder="1" applyAlignment="1">
      <alignment horizontal="right" vertical="center"/>
      <protection/>
    </xf>
    <xf numFmtId="178" fontId="24" fillId="0" borderId="10" xfId="54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distributed" vertical="center" wrapText="1"/>
    </xf>
    <xf numFmtId="178" fontId="24" fillId="0" borderId="0" xfId="54" applyNumberFormat="1" applyFont="1" applyFill="1" applyBorder="1" applyAlignment="1">
      <alignment vertical="center"/>
    </xf>
    <xf numFmtId="38" fontId="24" fillId="0" borderId="0" xfId="54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 wrapText="1"/>
    </xf>
    <xf numFmtId="178" fontId="27" fillId="0" borderId="0" xfId="54" applyNumberFormat="1" applyFont="1" applyFill="1" applyBorder="1" applyAlignment="1">
      <alignment vertical="center"/>
    </xf>
    <xf numFmtId="38" fontId="27" fillId="0" borderId="0" xfId="54" applyFont="1" applyFill="1" applyBorder="1" applyAlignment="1">
      <alignment vertical="center"/>
    </xf>
    <xf numFmtId="0" fontId="30" fillId="0" borderId="0" xfId="0" applyFont="1" applyFill="1" applyBorder="1" applyAlignment="1">
      <alignment horizontal="distributed" vertical="center" wrapText="1"/>
    </xf>
    <xf numFmtId="200" fontId="24" fillId="0" borderId="0" xfId="0" applyNumberFormat="1" applyFont="1" applyFill="1" applyBorder="1" applyAlignment="1">
      <alignment horizontal="right" vertical="center"/>
    </xf>
    <xf numFmtId="200" fontId="22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vertical="center"/>
    </xf>
    <xf numFmtId="200" fontId="27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23" fillId="0" borderId="0" xfId="0" applyFont="1" applyFill="1" applyAlignment="1">
      <alignment horizontal="justify" vertical="center"/>
    </xf>
    <xf numFmtId="0" fontId="24" fillId="0" borderId="0" xfId="0" applyFont="1" applyFill="1" applyAlignment="1">
      <alignment horizontal="right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justify" vertical="center" wrapText="1"/>
    </xf>
    <xf numFmtId="0" fontId="23" fillId="0" borderId="11" xfId="0" applyFont="1" applyFill="1" applyBorder="1" applyAlignment="1">
      <alignment horizontal="right" vertical="center" wrapText="1"/>
    </xf>
    <xf numFmtId="0" fontId="23" fillId="0" borderId="12" xfId="0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49" fontId="22" fillId="0" borderId="11" xfId="0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 horizontal="justify" vertical="center" wrapText="1"/>
    </xf>
    <xf numFmtId="0" fontId="37" fillId="0" borderId="11" xfId="0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horizontal="center" vertical="center" wrapText="1"/>
    </xf>
    <xf numFmtId="3" fontId="38" fillId="0" borderId="0" xfId="0" applyNumberFormat="1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justify" vertical="center"/>
    </xf>
    <xf numFmtId="0" fontId="23" fillId="0" borderId="11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/>
    </xf>
    <xf numFmtId="49" fontId="22" fillId="0" borderId="0" xfId="0" applyNumberFormat="1" applyFont="1" applyFill="1" applyBorder="1" applyAlignment="1">
      <alignment horizontal="center" vertical="center"/>
    </xf>
    <xf numFmtId="3" fontId="24" fillId="24" borderId="0" xfId="0" applyNumberFormat="1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4" fontId="24" fillId="0" borderId="0" xfId="0" applyNumberFormat="1" applyFont="1" applyFill="1" applyBorder="1" applyAlignment="1">
      <alignment horizontal="center" vertical="center"/>
    </xf>
    <xf numFmtId="178" fontId="22" fillId="0" borderId="0" xfId="52" applyNumberFormat="1" applyFont="1" applyFill="1" applyBorder="1" applyAlignment="1">
      <alignment vertical="center"/>
    </xf>
    <xf numFmtId="38" fontId="24" fillId="0" borderId="0" xfId="52" applyFont="1" applyFill="1" applyBorder="1" applyAlignment="1">
      <alignment vertical="center"/>
    </xf>
    <xf numFmtId="178" fontId="24" fillId="0" borderId="14" xfId="0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/>
    </xf>
    <xf numFmtId="38" fontId="27" fillId="0" borderId="0" xfId="52" applyFont="1" applyFill="1" applyBorder="1" applyAlignment="1">
      <alignment vertical="center"/>
    </xf>
    <xf numFmtId="178" fontId="27" fillId="0" borderId="14" xfId="52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178" fontId="24" fillId="0" borderId="0" xfId="52" applyNumberFormat="1" applyFont="1" applyFill="1" applyBorder="1" applyAlignment="1">
      <alignment vertical="center"/>
    </xf>
    <xf numFmtId="178" fontId="24" fillId="0" borderId="14" xfId="52" applyNumberFormat="1" applyFont="1" applyFill="1" applyBorder="1" applyAlignment="1">
      <alignment vertical="center"/>
    </xf>
    <xf numFmtId="0" fontId="39" fillId="0" borderId="14" xfId="0" applyFont="1" applyFill="1" applyBorder="1" applyAlignment="1">
      <alignment horizontal="left" vertical="center" wrapText="1"/>
    </xf>
    <xf numFmtId="178" fontId="24" fillId="0" borderId="0" xfId="52" applyNumberFormat="1" applyFont="1" applyFill="1" applyBorder="1" applyAlignment="1">
      <alignment horizontal="right" vertical="center"/>
    </xf>
    <xf numFmtId="178" fontId="28" fillId="0" borderId="0" xfId="52" applyNumberFormat="1" applyFont="1" applyFill="1" applyBorder="1" applyAlignment="1">
      <alignment horizontal="right" vertical="center"/>
    </xf>
    <xf numFmtId="178" fontId="27" fillId="0" borderId="0" xfId="52" applyNumberFormat="1" applyFont="1" applyFill="1" applyBorder="1" applyAlignment="1">
      <alignment horizontal="right" vertical="center"/>
    </xf>
    <xf numFmtId="178" fontId="23" fillId="0" borderId="0" xfId="52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0" fontId="30" fillId="0" borderId="0" xfId="0" applyFont="1" applyFill="1" applyBorder="1" applyAlignment="1">
      <alignment horizontal="justify" vertical="center"/>
    </xf>
    <xf numFmtId="0" fontId="30" fillId="0" borderId="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178" fontId="23" fillId="0" borderId="0" xfId="52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vertical="center"/>
    </xf>
    <xf numFmtId="178" fontId="24" fillId="0" borderId="0" xfId="0" applyNumberFormat="1" applyFont="1" applyFill="1" applyBorder="1" applyAlignment="1">
      <alignment vertical="center"/>
    </xf>
    <xf numFmtId="0" fontId="24" fillId="0" borderId="11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justify" vertical="center"/>
    </xf>
    <xf numFmtId="180" fontId="24" fillId="0" borderId="0" xfId="0" applyNumberFormat="1" applyFont="1" applyFill="1" applyBorder="1" applyAlignment="1">
      <alignment vertical="center"/>
    </xf>
    <xf numFmtId="209" fontId="24" fillId="0" borderId="0" xfId="54" applyNumberFormat="1" applyFont="1" applyFill="1" applyBorder="1" applyAlignment="1">
      <alignment vertical="center"/>
    </xf>
    <xf numFmtId="180" fontId="27" fillId="0" borderId="0" xfId="0" applyNumberFormat="1" applyFont="1" applyFill="1" applyBorder="1" applyAlignment="1">
      <alignment vertical="center"/>
    </xf>
    <xf numFmtId="209" fontId="27" fillId="0" borderId="0" xfId="54" applyNumberFormat="1" applyFont="1" applyFill="1" applyBorder="1" applyAlignment="1">
      <alignment vertical="center"/>
    </xf>
    <xf numFmtId="3" fontId="24" fillId="0" borderId="10" xfId="0" applyNumberFormat="1" applyFont="1" applyFill="1" applyBorder="1" applyAlignment="1">
      <alignment horizontal="right" vertical="center" wrapText="1"/>
    </xf>
    <xf numFmtId="211" fontId="27" fillId="0" borderId="0" xfId="54" applyNumberFormat="1" applyFont="1" applyFill="1" applyBorder="1" applyAlignment="1">
      <alignment vertical="center"/>
    </xf>
    <xf numFmtId="180" fontId="23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distributed" vertical="center"/>
    </xf>
    <xf numFmtId="0" fontId="33" fillId="0" borderId="0" xfId="0" applyFont="1" applyFill="1" applyBorder="1" applyAlignment="1">
      <alignment horizontal="distributed" vertical="center"/>
    </xf>
    <xf numFmtId="0" fontId="37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 vertical="center"/>
    </xf>
    <xf numFmtId="214" fontId="21" fillId="0" borderId="0" xfId="0" applyNumberFormat="1" applyFont="1" applyFill="1" applyAlignment="1">
      <alignment horizontal="center"/>
    </xf>
    <xf numFmtId="0" fontId="28" fillId="0" borderId="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horizontal="right" vertical="center"/>
      <protection/>
    </xf>
    <xf numFmtId="0" fontId="30" fillId="0" borderId="0" xfId="73" applyFont="1" applyFill="1" applyBorder="1" applyAlignment="1">
      <alignment horizontal="distributed" vertical="center"/>
      <protection/>
    </xf>
    <xf numFmtId="0" fontId="23" fillId="0" borderId="0" xfId="73" applyFont="1" applyFill="1" applyBorder="1" applyAlignment="1">
      <alignment horizontal="distributed" vertical="center"/>
      <protection/>
    </xf>
    <xf numFmtId="180" fontId="24" fillId="0" borderId="10" xfId="73" applyNumberFormat="1" applyFont="1" applyFill="1" applyBorder="1" applyAlignment="1">
      <alignment horizontal="right" vertical="center" wrapText="1"/>
      <protection/>
    </xf>
    <xf numFmtId="3" fontId="24" fillId="0" borderId="10" xfId="73" applyNumberFormat="1" applyFont="1" applyFill="1" applyBorder="1" applyAlignment="1">
      <alignment horizontal="right" vertical="center" wrapText="1"/>
      <protection/>
    </xf>
    <xf numFmtId="0" fontId="30" fillId="0" borderId="10" xfId="73" applyFont="1" applyFill="1" applyBorder="1" applyAlignment="1">
      <alignment horizontal="right" vertical="center"/>
      <protection/>
    </xf>
    <xf numFmtId="3" fontId="24" fillId="0" borderId="0" xfId="73" applyNumberFormat="1" applyFont="1" applyFill="1" applyBorder="1" applyAlignment="1">
      <alignment vertical="center"/>
      <protection/>
    </xf>
    <xf numFmtId="180" fontId="24" fillId="0" borderId="0" xfId="73" applyNumberFormat="1" applyFont="1" applyFill="1" applyBorder="1" applyAlignment="1">
      <alignment horizontal="right" vertical="center" wrapText="1"/>
      <protection/>
    </xf>
    <xf numFmtId="3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0" xfId="73" applyFont="1" applyFill="1" applyBorder="1" applyAlignment="1">
      <alignment horizontal="justify" vertical="center"/>
      <protection/>
    </xf>
    <xf numFmtId="0" fontId="23" fillId="0" borderId="0" xfId="73" applyFont="1" applyFill="1" applyBorder="1" applyAlignment="1">
      <alignment vertical="center" wrapText="1"/>
      <protection/>
    </xf>
    <xf numFmtId="0" fontId="30" fillId="0" borderId="0" xfId="73" applyFont="1" applyFill="1" applyBorder="1" applyAlignment="1">
      <alignment horizontal="right" vertical="center"/>
      <protection/>
    </xf>
    <xf numFmtId="180" fontId="27" fillId="0" borderId="0" xfId="73" applyNumberFormat="1" applyFont="1" applyFill="1" applyBorder="1" applyAlignment="1">
      <alignment horizontal="right" vertical="center" wrapText="1"/>
      <protection/>
    </xf>
    <xf numFmtId="3" fontId="27" fillId="0" borderId="0" xfId="73" applyNumberFormat="1" applyFont="1" applyFill="1" applyAlignment="1">
      <alignment horizontal="right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1" fillId="0" borderId="10" xfId="73" applyFont="1" applyFill="1" applyBorder="1" applyAlignment="1">
      <alignment horizontal="center"/>
      <protection/>
    </xf>
    <xf numFmtId="0" fontId="23" fillId="0" borderId="15" xfId="73" applyFont="1" applyFill="1" applyBorder="1" applyAlignment="1">
      <alignment horizontal="distributed" vertical="center"/>
      <protection/>
    </xf>
    <xf numFmtId="0" fontId="24" fillId="0" borderId="0" xfId="73" applyFont="1" applyFill="1" applyAlignment="1">
      <alignment horizontal="right" vertical="center" wrapText="1"/>
      <protection/>
    </xf>
    <xf numFmtId="3" fontId="24" fillId="0" borderId="0" xfId="73" applyNumberFormat="1" applyFont="1" applyFill="1" applyAlignment="1">
      <alignment horizontal="right" vertical="center" wrapText="1"/>
      <protection/>
    </xf>
    <xf numFmtId="0" fontId="28" fillId="0" borderId="0" xfId="0" applyFont="1" applyFill="1" applyBorder="1" applyAlignment="1">
      <alignment horizontal="center" vertical="center"/>
    </xf>
    <xf numFmtId="194" fontId="24" fillId="0" borderId="0" xfId="0" applyNumberFormat="1" applyFont="1" applyFill="1" applyBorder="1" applyAlignment="1">
      <alignment horizontal="right" vertical="center"/>
    </xf>
    <xf numFmtId="194" fontId="24" fillId="0" borderId="10" xfId="0" applyNumberFormat="1" applyFont="1" applyFill="1" applyBorder="1" applyAlignment="1">
      <alignment horizontal="right" vertical="center"/>
    </xf>
    <xf numFmtId="194" fontId="27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 horizontal="left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justify"/>
    </xf>
    <xf numFmtId="3" fontId="24" fillId="0" borderId="0" xfId="0" applyNumberFormat="1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right" vertical="center"/>
    </xf>
    <xf numFmtId="49" fontId="53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Alignment="1">
      <alignment horizontal="right" vertical="center" wrapText="1"/>
    </xf>
    <xf numFmtId="0" fontId="24" fillId="0" borderId="0" xfId="0" applyFont="1" applyFill="1" applyAlignment="1">
      <alignment horizontal="right" wrapText="1"/>
    </xf>
    <xf numFmtId="3" fontId="24" fillId="0" borderId="0" xfId="0" applyNumberFormat="1" applyFont="1" applyFill="1" applyAlignment="1">
      <alignment horizontal="right" wrapText="1"/>
    </xf>
    <xf numFmtId="0" fontId="23" fillId="0" borderId="0" xfId="0" applyFont="1" applyFill="1" applyAlignment="1">
      <alignment horizontal="right" wrapText="1"/>
    </xf>
    <xf numFmtId="213" fontId="24" fillId="0" borderId="10" xfId="0" applyNumberFormat="1" applyFont="1" applyFill="1" applyBorder="1" applyAlignment="1">
      <alignment horizontal="right" vertical="center"/>
    </xf>
    <xf numFmtId="213" fontId="27" fillId="0" borderId="0" xfId="0" applyNumberFormat="1" applyFont="1" applyFill="1" applyBorder="1" applyAlignment="1">
      <alignment horizontal="right" vertical="center"/>
    </xf>
    <xf numFmtId="213" fontId="24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vertical="center"/>
    </xf>
    <xf numFmtId="213" fontId="54" fillId="0" borderId="0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 vertical="center"/>
    </xf>
    <xf numFmtId="181" fontId="24" fillId="0" borderId="0" xfId="0" applyNumberFormat="1" applyFont="1" applyFill="1" applyBorder="1" applyAlignment="1">
      <alignment horizontal="right" vertical="center"/>
    </xf>
    <xf numFmtId="181" fontId="23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214" fontId="28" fillId="0" borderId="0" xfId="0" applyNumberFormat="1" applyFont="1" applyFill="1" applyBorder="1" applyAlignment="1">
      <alignment horizontal="right" vertical="center"/>
    </xf>
    <xf numFmtId="180" fontId="24" fillId="0" borderId="0" xfId="0" applyNumberFormat="1" applyFont="1" applyFill="1" applyBorder="1" applyAlignment="1">
      <alignment horizontal="right"/>
    </xf>
    <xf numFmtId="214" fontId="27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/>
    </xf>
    <xf numFmtId="214" fontId="36" fillId="0" borderId="0" xfId="0" applyNumberFormat="1" applyFont="1" applyFill="1" applyBorder="1" applyAlignment="1">
      <alignment horizontal="right" vertical="center"/>
    </xf>
    <xf numFmtId="214" fontId="24" fillId="0" borderId="0" xfId="0" applyNumberFormat="1" applyFont="1" applyFill="1" applyBorder="1" applyAlignment="1">
      <alignment horizontal="right" vertical="center" wrapText="1"/>
    </xf>
    <xf numFmtId="214" fontId="24" fillId="0" borderId="0" xfId="0" applyNumberFormat="1" applyFont="1" applyFill="1" applyAlignment="1">
      <alignment horizontal="right" vertical="center" wrapText="1"/>
    </xf>
    <xf numFmtId="214" fontId="23" fillId="0" borderId="0" xfId="0" applyNumberFormat="1" applyFont="1" applyFill="1" applyAlignment="1">
      <alignment horizontal="right" vertical="center" wrapText="1"/>
    </xf>
    <xf numFmtId="181" fontId="27" fillId="0" borderId="0" xfId="0" applyNumberFormat="1" applyFont="1" applyFill="1" applyBorder="1" applyAlignment="1">
      <alignment horizontal="right" vertical="center" wrapText="1"/>
    </xf>
    <xf numFmtId="0" fontId="39" fillId="0" borderId="0" xfId="0" applyFont="1" applyFill="1" applyBorder="1" applyAlignment="1">
      <alignment horizontal="distributed" vertical="center"/>
    </xf>
    <xf numFmtId="181" fontId="54" fillId="0" borderId="0" xfId="0" applyNumberFormat="1" applyFont="1" applyFill="1" applyBorder="1" applyAlignment="1">
      <alignment horizontal="right" vertical="center" wrapText="1"/>
    </xf>
    <xf numFmtId="214" fontId="27" fillId="0" borderId="0" xfId="0" applyNumberFormat="1" applyFont="1" applyFill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3" fontId="25" fillId="0" borderId="0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vertical="center"/>
    </xf>
    <xf numFmtId="0" fontId="31" fillId="0" borderId="15" xfId="0" applyFont="1" applyFill="1" applyBorder="1" applyAlignment="1">
      <alignment/>
    </xf>
    <xf numFmtId="3" fontId="24" fillId="0" borderId="1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4" fillId="0" borderId="0" xfId="0" applyNumberFormat="1" applyFont="1" applyFill="1" applyBorder="1" applyAlignment="1">
      <alignment vertical="center" wrapText="1"/>
    </xf>
    <xf numFmtId="0" fontId="23" fillId="0" borderId="13" xfId="0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vertical="center"/>
    </xf>
    <xf numFmtId="0" fontId="37" fillId="0" borderId="0" xfId="0" applyFont="1" applyFill="1" applyBorder="1" applyAlignment="1">
      <alignment horizontal="justify" vertical="center"/>
    </xf>
    <xf numFmtId="0" fontId="44" fillId="0" borderId="0" xfId="0" applyFont="1" applyFill="1" applyBorder="1" applyAlignment="1">
      <alignment horizontal="justify" vertical="center"/>
    </xf>
    <xf numFmtId="0" fontId="43" fillId="0" borderId="0" xfId="0" applyFont="1" applyFill="1" applyBorder="1" applyAlignment="1">
      <alignment horizontal="justify" vertical="center"/>
    </xf>
    <xf numFmtId="49" fontId="22" fillId="0" borderId="16" xfId="0" applyNumberFormat="1" applyFont="1" applyFill="1" applyBorder="1" applyAlignment="1">
      <alignment vertical="center"/>
    </xf>
    <xf numFmtId="49" fontId="22" fillId="0" borderId="17" xfId="0" applyNumberFormat="1" applyFont="1" applyFill="1" applyBorder="1" applyAlignment="1">
      <alignment vertical="center"/>
    </xf>
    <xf numFmtId="0" fontId="23" fillId="0" borderId="18" xfId="0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distributed" vertical="center" wrapText="1"/>
    </xf>
    <xf numFmtId="0" fontId="23" fillId="0" borderId="16" xfId="0" applyFont="1" applyFill="1" applyBorder="1" applyAlignment="1">
      <alignment horizontal="justify" vertical="center" wrapText="1"/>
    </xf>
    <xf numFmtId="0" fontId="42" fillId="0" borderId="16" xfId="0" applyFont="1" applyFill="1" applyBorder="1" applyAlignment="1">
      <alignment horizontal="justify" vertical="center" wrapText="1"/>
    </xf>
    <xf numFmtId="0" fontId="30" fillId="0" borderId="16" xfId="0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horizontal="justify" vertical="center"/>
    </xf>
    <xf numFmtId="0" fontId="42" fillId="0" borderId="16" xfId="0" applyFont="1" applyFill="1" applyBorder="1" applyAlignment="1">
      <alignment horizontal="justify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vertical="center"/>
    </xf>
    <xf numFmtId="0" fontId="23" fillId="0" borderId="17" xfId="0" applyFont="1" applyFill="1" applyBorder="1" applyAlignment="1">
      <alignment horizontal="justify" vertical="center"/>
    </xf>
    <xf numFmtId="0" fontId="23" fillId="0" borderId="22" xfId="0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distributed" vertical="center" wrapText="1"/>
    </xf>
    <xf numFmtId="0" fontId="44" fillId="0" borderId="16" xfId="0" applyFont="1" applyFill="1" applyBorder="1" applyAlignment="1">
      <alignment horizontal="justify" vertical="center"/>
    </xf>
    <xf numFmtId="0" fontId="43" fillId="0" borderId="16" xfId="0" applyFont="1" applyFill="1" applyBorder="1" applyAlignment="1">
      <alignment horizontal="distributed" vertical="center"/>
    </xf>
    <xf numFmtId="0" fontId="37" fillId="0" borderId="16" xfId="0" applyFont="1" applyFill="1" applyBorder="1" applyAlignment="1">
      <alignment horizontal="justify" vertical="center"/>
    </xf>
    <xf numFmtId="0" fontId="44" fillId="0" borderId="16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justify" vertical="center"/>
    </xf>
    <xf numFmtId="49" fontId="22" fillId="0" borderId="23" xfId="0" applyNumberFormat="1" applyFont="1" applyFill="1" applyBorder="1" applyAlignment="1">
      <alignment vertical="center"/>
    </xf>
    <xf numFmtId="0" fontId="23" fillId="0" borderId="24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49" fontId="22" fillId="0" borderId="26" xfId="0" applyNumberFormat="1" applyFont="1" applyFill="1" applyBorder="1" applyAlignment="1">
      <alignment horizontal="center" vertical="center"/>
    </xf>
    <xf numFmtId="49" fontId="22" fillId="0" borderId="24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distributed" vertical="center"/>
    </xf>
    <xf numFmtId="0" fontId="23" fillId="0" borderId="29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distributed" vertical="center"/>
    </xf>
    <xf numFmtId="0" fontId="30" fillId="0" borderId="16" xfId="0" applyFont="1" applyFill="1" applyBorder="1" applyAlignment="1">
      <alignment horizontal="justify" vertical="center"/>
    </xf>
    <xf numFmtId="0" fontId="52" fillId="0" borderId="16" xfId="0" applyFont="1" applyFill="1" applyBorder="1" applyAlignment="1">
      <alignment horizontal="justify" vertical="center"/>
    </xf>
    <xf numFmtId="0" fontId="37" fillId="0" borderId="16" xfId="0" applyFont="1" applyFill="1" applyBorder="1" applyAlignment="1">
      <alignment horizontal="center" vertical="center"/>
    </xf>
    <xf numFmtId="0" fontId="37" fillId="0" borderId="29" xfId="0" applyFont="1" applyFill="1" applyBorder="1" applyAlignment="1">
      <alignment horizontal="center" vertical="center" wrapText="1"/>
    </xf>
    <xf numFmtId="49" fontId="22" fillId="0" borderId="29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49" fontId="22" fillId="0" borderId="26" xfId="73" applyNumberFormat="1" applyFont="1" applyFill="1" applyBorder="1" applyAlignment="1">
      <alignment vertical="center"/>
      <protection/>
    </xf>
    <xf numFmtId="49" fontId="22" fillId="0" borderId="17" xfId="73" applyNumberFormat="1" applyFont="1" applyFill="1" applyBorder="1" applyAlignment="1">
      <alignment vertical="center"/>
      <protection/>
    </xf>
    <xf numFmtId="49" fontId="22" fillId="0" borderId="16" xfId="73" applyNumberFormat="1" applyFont="1" applyFill="1" applyBorder="1" applyAlignment="1">
      <alignment vertical="center"/>
      <protection/>
    </xf>
    <xf numFmtId="49" fontId="22" fillId="0" borderId="26" xfId="0" applyNumberFormat="1" applyFont="1" applyFill="1" applyBorder="1" applyAlignment="1">
      <alignment vertical="center"/>
    </xf>
    <xf numFmtId="49" fontId="22" fillId="0" borderId="29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29" xfId="72" applyNumberFormat="1" applyFont="1" applyFill="1" applyBorder="1" applyAlignment="1">
      <alignment vertical="center"/>
      <protection/>
    </xf>
    <xf numFmtId="0" fontId="23" fillId="0" borderId="16" xfId="73" applyFont="1" applyFill="1" applyBorder="1" applyAlignment="1">
      <alignment horizontal="center" vertical="center" wrapText="1"/>
      <protection/>
    </xf>
    <xf numFmtId="0" fontId="23" fillId="0" borderId="29" xfId="0" applyFont="1" applyFill="1" applyBorder="1" applyAlignment="1">
      <alignment horizontal="justify" vertic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justify" vertical="center" wrapText="1"/>
    </xf>
    <xf numFmtId="0" fontId="23" fillId="0" borderId="0" xfId="73" applyFont="1" applyFill="1" applyBorder="1" applyAlignment="1">
      <alignment vertical="top" wrapText="1"/>
      <protection/>
    </xf>
    <xf numFmtId="3" fontId="24" fillId="0" borderId="13" xfId="0" applyNumberFormat="1" applyFont="1" applyFill="1" applyBorder="1" applyAlignment="1">
      <alignment horizontal="right" vertical="center"/>
    </xf>
    <xf numFmtId="0" fontId="30" fillId="0" borderId="13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right" vertical="center"/>
    </xf>
    <xf numFmtId="200" fontId="24" fillId="0" borderId="13" xfId="0" applyNumberFormat="1" applyFont="1" applyFill="1" applyBorder="1" applyAlignment="1">
      <alignment vertical="center"/>
    </xf>
    <xf numFmtId="180" fontId="24" fillId="0" borderId="13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left"/>
    </xf>
    <xf numFmtId="0" fontId="30" fillId="0" borderId="0" xfId="0" applyFont="1" applyFill="1" applyAlignment="1">
      <alignment horizontal="distributed" vertical="center"/>
    </xf>
    <xf numFmtId="49" fontId="28" fillId="0" borderId="0" xfId="0" applyNumberFormat="1" applyFont="1" applyFill="1" applyBorder="1" applyAlignment="1">
      <alignment vertical="center"/>
    </xf>
    <xf numFmtId="3" fontId="27" fillId="0" borderId="0" xfId="54" applyNumberFormat="1" applyFont="1" applyFill="1" applyBorder="1" applyAlignment="1">
      <alignment vertical="center"/>
    </xf>
    <xf numFmtId="3" fontId="24" fillId="0" borderId="0" xfId="54" applyNumberFormat="1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vertical="center"/>
    </xf>
    <xf numFmtId="38" fontId="24" fillId="0" borderId="10" xfId="54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 wrapText="1"/>
    </xf>
    <xf numFmtId="193" fontId="24" fillId="0" borderId="30" xfId="0" applyNumberFormat="1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3" fillId="25" borderId="16" xfId="0" applyFont="1" applyFill="1" applyBorder="1" applyAlignment="1">
      <alignment horizontal="justify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justify" vertical="center"/>
    </xf>
    <xf numFmtId="49" fontId="28" fillId="0" borderId="26" xfId="0" applyNumberFormat="1" applyFont="1" applyFill="1" applyBorder="1" applyAlignment="1">
      <alignment horizontal="center" vertical="center"/>
    </xf>
    <xf numFmtId="49" fontId="28" fillId="0" borderId="24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193" fontId="24" fillId="0" borderId="0" xfId="0" applyNumberFormat="1" applyFont="1" applyFill="1" applyBorder="1" applyAlignment="1">
      <alignment horizontal="right" vertical="center"/>
    </xf>
    <xf numFmtId="193" fontId="25" fillId="0" borderId="0" xfId="0" applyNumberFormat="1" applyFont="1" applyFill="1" applyBorder="1" applyAlignment="1">
      <alignment horizontal="right" vertical="center"/>
    </xf>
    <xf numFmtId="0" fontId="26" fillId="0" borderId="0" xfId="0" applyFont="1" applyFill="1" applyBorder="1" applyAlignment="1">
      <alignment horizontal="center" vertical="center" wrapText="1"/>
    </xf>
    <xf numFmtId="49" fontId="60" fillId="0" borderId="0" xfId="0" applyNumberFormat="1" applyFont="1" applyFill="1" applyBorder="1" applyAlignment="1">
      <alignment horizontal="center" vertical="center" wrapText="1"/>
    </xf>
    <xf numFmtId="193" fontId="27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left"/>
    </xf>
    <xf numFmtId="178" fontId="25" fillId="0" borderId="10" xfId="54" applyNumberFormat="1" applyFont="1" applyFill="1" applyBorder="1" applyAlignment="1">
      <alignment horizontal="right" vertical="center"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23" fillId="0" borderId="17" xfId="73" applyFont="1" applyFill="1" applyBorder="1" applyAlignment="1">
      <alignment horizontal="center" vertical="center" wrapText="1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0" fontId="39" fillId="0" borderId="11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 vertical="center"/>
    </xf>
    <xf numFmtId="178" fontId="21" fillId="0" borderId="0" xfId="52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178" fontId="32" fillId="0" borderId="0" xfId="52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41" fontId="25" fillId="0" borderId="0" xfId="54" applyNumberFormat="1" applyFont="1" applyFill="1" applyBorder="1" applyAlignment="1">
      <alignment horizontal="right" vertical="center"/>
    </xf>
    <xf numFmtId="178" fontId="25" fillId="0" borderId="0" xfId="54" applyNumberFormat="1" applyFont="1" applyFill="1" applyBorder="1" applyAlignment="1">
      <alignment horizontal="right" vertical="center"/>
    </xf>
    <xf numFmtId="41" fontId="25" fillId="0" borderId="22" xfId="54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38" fontId="24" fillId="0" borderId="0" xfId="54" applyFont="1" applyFill="1" applyBorder="1" applyAlignment="1">
      <alignment horizontal="right" vertical="center"/>
    </xf>
    <xf numFmtId="3" fontId="24" fillId="0" borderId="0" xfId="54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right" vertical="center" wrapText="1"/>
    </xf>
    <xf numFmtId="0" fontId="21" fillId="0" borderId="0" xfId="0" applyFont="1" applyFill="1" applyAlignment="1">
      <alignment vertical="center"/>
    </xf>
    <xf numFmtId="3" fontId="27" fillId="0" borderId="10" xfId="0" applyNumberFormat="1" applyFont="1" applyFill="1" applyBorder="1" applyAlignment="1">
      <alignment horizontal="right" vertical="center"/>
    </xf>
    <xf numFmtId="209" fontId="24" fillId="0" borderId="10" xfId="54" applyNumberFormat="1" applyFont="1" applyFill="1" applyBorder="1" applyAlignment="1">
      <alignment vertical="center"/>
    </xf>
    <xf numFmtId="180" fontId="24" fillId="0" borderId="10" xfId="0" applyNumberFormat="1" applyFont="1" applyFill="1" applyBorder="1" applyAlignment="1">
      <alignment vertical="center"/>
    </xf>
    <xf numFmtId="49" fontId="23" fillId="0" borderId="0" xfId="0" applyNumberFormat="1" applyFont="1" applyFill="1" applyBorder="1" applyAlignment="1">
      <alignment vertical="center"/>
    </xf>
    <xf numFmtId="0" fontId="30" fillId="0" borderId="17" xfId="0" applyFont="1" applyFill="1" applyBorder="1" applyAlignment="1">
      <alignment horizontal="justify" vertical="center" wrapText="1"/>
    </xf>
    <xf numFmtId="0" fontId="21" fillId="0" borderId="0" xfId="0" applyFont="1" applyFill="1" applyBorder="1" applyAlignment="1">
      <alignment vertical="center"/>
    </xf>
    <xf numFmtId="0" fontId="30" fillId="0" borderId="16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16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7" xfId="0" applyFont="1" applyFill="1" applyBorder="1" applyAlignment="1">
      <alignment horizontal="right" vertical="center" wrapText="1"/>
    </xf>
    <xf numFmtId="193" fontId="24" fillId="0" borderId="1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Border="1" applyAlignment="1">
      <alignment horizontal="justify" vertical="center"/>
    </xf>
    <xf numFmtId="0" fontId="40" fillId="0" borderId="0" xfId="0" applyFont="1" applyFill="1" applyBorder="1" applyAlignment="1">
      <alignment horizontal="right" vertical="center" wrapText="1"/>
    </xf>
    <xf numFmtId="0" fontId="23" fillId="0" borderId="16" xfId="0" applyFont="1" applyFill="1" applyBorder="1" applyAlignment="1">
      <alignment horizontal="distributed" vertical="center" wrapText="1"/>
    </xf>
    <xf numFmtId="0" fontId="23" fillId="0" borderId="30" xfId="0" applyFont="1" applyFill="1" applyBorder="1" applyAlignment="1">
      <alignment horizontal="distributed" vertical="center" wrapText="1"/>
    </xf>
    <xf numFmtId="0" fontId="23" fillId="0" borderId="22" xfId="0" applyFont="1" applyFill="1" applyBorder="1" applyAlignment="1">
      <alignment horizontal="distributed" vertical="center" wrapText="1"/>
    </xf>
    <xf numFmtId="3" fontId="41" fillId="0" borderId="0" xfId="0" applyNumberFormat="1" applyFont="1" applyFill="1" applyBorder="1" applyAlignment="1">
      <alignment horizontal="right" vertical="center"/>
    </xf>
    <xf numFmtId="0" fontId="39" fillId="0" borderId="16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49" fontId="45" fillId="0" borderId="0" xfId="0" applyNumberFormat="1" applyFont="1" applyFill="1" applyBorder="1" applyAlignment="1">
      <alignment vertical="center"/>
    </xf>
    <xf numFmtId="49" fontId="39" fillId="0" borderId="0" xfId="0" applyNumberFormat="1" applyFont="1" applyFill="1" applyBorder="1" applyAlignment="1">
      <alignment vertical="center"/>
    </xf>
    <xf numFmtId="3" fontId="24" fillId="0" borderId="22" xfId="0" applyNumberFormat="1" applyFont="1" applyFill="1" applyBorder="1" applyAlignment="1">
      <alignment horizontal="right" vertical="center"/>
    </xf>
    <xf numFmtId="214" fontId="21" fillId="0" borderId="0" xfId="0" applyNumberFormat="1" applyFont="1" applyFill="1" applyAlignment="1">
      <alignment horizontal="center" vertical="center"/>
    </xf>
    <xf numFmtId="214" fontId="3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distributed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28" fillId="0" borderId="16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vertical="center"/>
    </xf>
    <xf numFmtId="193" fontId="24" fillId="0" borderId="22" xfId="0" applyNumberFormat="1" applyFont="1" applyFill="1" applyBorder="1" applyAlignment="1">
      <alignment horizontal="right" vertical="center" wrapText="1"/>
    </xf>
    <xf numFmtId="181" fontId="24" fillId="0" borderId="0" xfId="0" applyNumberFormat="1" applyFont="1" applyFill="1" applyBorder="1" applyAlignment="1">
      <alignment horizontal="right" vertical="center" wrapText="1"/>
    </xf>
    <xf numFmtId="3" fontId="24" fillId="0" borderId="22" xfId="0" applyNumberFormat="1" applyFont="1" applyFill="1" applyBorder="1" applyAlignment="1">
      <alignment horizontal="right"/>
    </xf>
    <xf numFmtId="180" fontId="23" fillId="0" borderId="10" xfId="0" applyNumberFormat="1" applyFont="1" applyFill="1" applyBorder="1" applyAlignment="1">
      <alignment horizontal="right"/>
    </xf>
    <xf numFmtId="49" fontId="28" fillId="0" borderId="15" xfId="0" applyNumberFormat="1" applyFont="1" applyFill="1" applyBorder="1" applyAlignment="1">
      <alignment vertical="center"/>
    </xf>
    <xf numFmtId="49" fontId="28" fillId="0" borderId="23" xfId="0" applyNumberFormat="1" applyFont="1" applyFill="1" applyBorder="1" applyAlignment="1">
      <alignment vertical="center"/>
    </xf>
    <xf numFmtId="0" fontId="39" fillId="0" borderId="11" xfId="0" applyFont="1" applyFill="1" applyBorder="1" applyAlignment="1">
      <alignment horizontal="right" vertical="top" wrapText="1"/>
    </xf>
    <xf numFmtId="214" fontId="28" fillId="0" borderId="0" xfId="0" applyNumberFormat="1" applyFont="1" applyFill="1" applyBorder="1" applyAlignment="1">
      <alignment vertical="center"/>
    </xf>
    <xf numFmtId="49" fontId="28" fillId="0" borderId="21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vertical="center"/>
    </xf>
    <xf numFmtId="49" fontId="28" fillId="0" borderId="16" xfId="0" applyNumberFormat="1" applyFont="1" applyFill="1" applyBorder="1" applyAlignment="1">
      <alignment vertical="center"/>
    </xf>
    <xf numFmtId="49" fontId="45" fillId="0" borderId="0" xfId="0" applyNumberFormat="1" applyFont="1" applyFill="1" applyBorder="1" applyAlignment="1">
      <alignment horizontal="right" vertical="center"/>
    </xf>
    <xf numFmtId="0" fontId="23" fillId="0" borderId="0" xfId="73" applyFont="1" applyFill="1" applyAlignment="1">
      <alignment vertical="center"/>
      <protection/>
    </xf>
    <xf numFmtId="0" fontId="26" fillId="0" borderId="0" xfId="73" applyFont="1" applyFill="1" applyAlignment="1">
      <alignment vertical="center"/>
      <protection/>
    </xf>
    <xf numFmtId="0" fontId="39" fillId="0" borderId="11" xfId="73" applyFont="1" applyFill="1" applyBorder="1" applyAlignment="1">
      <alignment horizontal="right" vertical="center"/>
      <protection/>
    </xf>
    <xf numFmtId="0" fontId="23" fillId="0" borderId="17" xfId="73" applyFont="1" applyFill="1" applyBorder="1" applyAlignment="1">
      <alignment vertical="center" wrapText="1"/>
      <protection/>
    </xf>
    <xf numFmtId="0" fontId="23" fillId="0" borderId="27" xfId="73" applyFont="1" applyFill="1" applyBorder="1" applyAlignment="1">
      <alignment horizontal="center" vertical="center" wrapText="1"/>
      <protection/>
    </xf>
    <xf numFmtId="0" fontId="23" fillId="0" borderId="19" xfId="73" applyFont="1" applyFill="1" applyBorder="1" applyAlignment="1">
      <alignment horizontal="center" vertical="center" wrapText="1"/>
      <protection/>
    </xf>
    <xf numFmtId="0" fontId="30" fillId="0" borderId="16" xfId="73" applyFont="1" applyFill="1" applyBorder="1" applyAlignment="1">
      <alignment vertical="center" wrapText="1"/>
      <protection/>
    </xf>
    <xf numFmtId="0" fontId="23" fillId="0" borderId="16" xfId="73" applyFont="1" applyFill="1" applyBorder="1" applyAlignment="1">
      <alignment vertical="center" wrapText="1"/>
      <protection/>
    </xf>
    <xf numFmtId="41" fontId="24" fillId="0" borderId="0" xfId="73" applyNumberFormat="1" applyFont="1" applyFill="1" applyBorder="1" applyAlignment="1">
      <alignment vertical="center" wrapText="1"/>
      <protection/>
    </xf>
    <xf numFmtId="49" fontId="22" fillId="0" borderId="10" xfId="73" applyNumberFormat="1" applyFont="1" applyFill="1" applyBorder="1" applyAlignment="1">
      <alignment vertical="center"/>
      <protection/>
    </xf>
    <xf numFmtId="0" fontId="32" fillId="0" borderId="0" xfId="73" applyFont="1" applyFill="1" applyBorder="1" applyAlignment="1">
      <alignment horizontal="center" vertical="center"/>
      <protection/>
    </xf>
    <xf numFmtId="49" fontId="45" fillId="0" borderId="0" xfId="72" applyNumberFormat="1" applyFont="1" applyFill="1" applyBorder="1" applyAlignment="1">
      <alignment vertical="center"/>
      <protection/>
    </xf>
    <xf numFmtId="49" fontId="45" fillId="0" borderId="11" xfId="72" applyNumberFormat="1" applyFont="1" applyFill="1" applyBorder="1" applyAlignment="1">
      <alignment vertical="center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2" fillId="0" borderId="0" xfId="72" applyFont="1" applyFill="1" applyAlignment="1">
      <alignment vertical="center"/>
      <protection/>
    </xf>
    <xf numFmtId="0" fontId="37" fillId="0" borderId="0" xfId="72" applyFont="1" applyFill="1" applyBorder="1" applyAlignment="1">
      <alignment horizontal="right" vertical="center"/>
      <protection/>
    </xf>
    <xf numFmtId="0" fontId="23" fillId="0" borderId="0" xfId="72" applyFont="1" applyFill="1" applyAlignment="1">
      <alignment vertical="center"/>
      <protection/>
    </xf>
    <xf numFmtId="4" fontId="40" fillId="0" borderId="0" xfId="0" applyNumberFormat="1" applyFont="1" applyFill="1" applyBorder="1" applyAlignment="1">
      <alignment horizontal="right" vertical="center"/>
    </xf>
    <xf numFmtId="0" fontId="39" fillId="0" borderId="0" xfId="0" applyFont="1" applyFill="1" applyAlignment="1">
      <alignment horizontal="right" vertical="center" wrapText="1"/>
    </xf>
    <xf numFmtId="0" fontId="40" fillId="0" borderId="0" xfId="0" applyFont="1" applyFill="1" applyBorder="1" applyAlignment="1">
      <alignment horizontal="right" vertical="center"/>
    </xf>
    <xf numFmtId="3" fontId="40" fillId="0" borderId="0" xfId="0" applyNumberFormat="1" applyFont="1" applyFill="1" applyBorder="1" applyAlignment="1">
      <alignment horizontal="right" vertical="center"/>
    </xf>
    <xf numFmtId="0" fontId="32" fillId="0" borderId="0" xfId="0" applyFont="1" applyFill="1" applyBorder="1" applyAlignment="1">
      <alignment horizontal="left" vertical="center"/>
    </xf>
    <xf numFmtId="49" fontId="23" fillId="0" borderId="13" xfId="0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 horizontal="justify" vertical="center" wrapText="1"/>
    </xf>
    <xf numFmtId="0" fontId="27" fillId="0" borderId="0" xfId="0" applyFont="1" applyFill="1" applyBorder="1" applyAlignment="1">
      <alignment horizontal="distributed" vertical="center" wrapText="1"/>
    </xf>
    <xf numFmtId="0" fontId="24" fillId="0" borderId="0" xfId="0" applyFont="1" applyFill="1" applyBorder="1" applyAlignment="1">
      <alignment horizontal="distributed" vertical="center" wrapText="1"/>
    </xf>
    <xf numFmtId="0" fontId="24" fillId="0" borderId="16" xfId="0" applyFont="1" applyFill="1" applyBorder="1" applyAlignment="1">
      <alignment horizontal="justify" vertical="center" wrapText="1"/>
    </xf>
    <xf numFmtId="0" fontId="24" fillId="0" borderId="17" xfId="0" applyFont="1" applyFill="1" applyBorder="1" applyAlignment="1">
      <alignment horizontal="justify" vertical="center" wrapText="1"/>
    </xf>
    <xf numFmtId="3" fontId="56" fillId="0" borderId="0" xfId="0" applyNumberFormat="1" applyFont="1" applyFill="1" applyAlignment="1">
      <alignment horizontal="right" vertical="center" wrapText="1"/>
    </xf>
    <xf numFmtId="193" fontId="22" fillId="0" borderId="11" xfId="73" applyNumberFormat="1" applyFont="1" applyFill="1" applyBorder="1" applyAlignment="1">
      <alignment vertical="center"/>
      <protection/>
    </xf>
    <xf numFmtId="206" fontId="24" fillId="0" borderId="0" xfId="73" applyNumberFormat="1" applyFont="1" applyFill="1" applyBorder="1" applyAlignment="1">
      <alignment horizontal="right" vertical="center"/>
      <protection/>
    </xf>
    <xf numFmtId="41" fontId="56" fillId="0" borderId="0" xfId="54" applyNumberFormat="1" applyFont="1" applyFill="1" applyBorder="1" applyAlignment="1">
      <alignment horizontal="right" vertical="center"/>
    </xf>
    <xf numFmtId="3" fontId="25" fillId="0" borderId="0" xfId="0" applyNumberFormat="1" applyFont="1" applyFill="1" applyBorder="1" applyAlignment="1">
      <alignment horizontal="right" vertical="center" wrapText="1"/>
    </xf>
    <xf numFmtId="49" fontId="53" fillId="0" borderId="10" xfId="0" applyNumberFormat="1" applyFont="1" applyFill="1" applyBorder="1" applyAlignment="1">
      <alignment horizontal="right" vertical="center"/>
    </xf>
    <xf numFmtId="180" fontId="27" fillId="0" borderId="10" xfId="0" applyNumberFormat="1" applyFont="1" applyFill="1" applyBorder="1" applyAlignment="1">
      <alignment horizontal="right" vertical="center" wrapText="1"/>
    </xf>
    <xf numFmtId="49" fontId="46" fillId="0" borderId="10" xfId="0" applyNumberFormat="1" applyFont="1" applyFill="1" applyBorder="1" applyAlignment="1">
      <alignment horizontal="right" vertical="center"/>
    </xf>
    <xf numFmtId="193" fontId="22" fillId="0" borderId="0" xfId="0" applyNumberFormat="1" applyFont="1" applyFill="1" applyBorder="1" applyAlignment="1">
      <alignment vertical="center"/>
    </xf>
    <xf numFmtId="193" fontId="22" fillId="0" borderId="0" xfId="73" applyNumberFormat="1" applyFont="1" applyFill="1" applyBorder="1" applyAlignment="1">
      <alignment vertical="center"/>
      <protection/>
    </xf>
    <xf numFmtId="0" fontId="22" fillId="0" borderId="0" xfId="0" applyNumberFormat="1" applyFont="1" applyFill="1" applyBorder="1" applyAlignment="1">
      <alignment vertical="center"/>
    </xf>
    <xf numFmtId="0" fontId="39" fillId="0" borderId="16" xfId="73" applyFont="1" applyFill="1" applyBorder="1" applyAlignment="1">
      <alignment horizontal="center" vertical="center" shrinkToFit="1"/>
      <protection/>
    </xf>
    <xf numFmtId="3" fontId="38" fillId="0" borderId="13" xfId="72" applyNumberFormat="1" applyFont="1" applyFill="1" applyBorder="1" applyAlignment="1">
      <alignment horizontal="right" vertical="center"/>
      <protection/>
    </xf>
    <xf numFmtId="3" fontId="30" fillId="0" borderId="0" xfId="0" applyNumberFormat="1" applyFont="1" applyFill="1" applyAlignment="1">
      <alignment vertical="center"/>
    </xf>
    <xf numFmtId="0" fontId="33" fillId="0" borderId="11" xfId="0" applyFont="1" applyFill="1" applyBorder="1" applyAlignment="1">
      <alignment vertical="center"/>
    </xf>
    <xf numFmtId="0" fontId="34" fillId="0" borderId="11" xfId="0" applyFont="1" applyFill="1" applyBorder="1" applyAlignment="1">
      <alignment vertical="center"/>
    </xf>
    <xf numFmtId="0" fontId="43" fillId="0" borderId="17" xfId="0" applyFont="1" applyFill="1" applyBorder="1" applyAlignment="1">
      <alignment horizontal="justify" vertical="center"/>
    </xf>
    <xf numFmtId="49" fontId="60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vertical="center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distributed" vertical="center" wrapText="1"/>
    </xf>
    <xf numFmtId="0" fontId="23" fillId="0" borderId="0" xfId="0" applyFont="1" applyFill="1" applyBorder="1" applyAlignment="1">
      <alignment horizontal="distributed" vertical="center" wrapText="1"/>
    </xf>
    <xf numFmtId="0" fontId="30" fillId="0" borderId="31" xfId="0" applyFont="1" applyFill="1" applyBorder="1" applyAlignment="1">
      <alignment horizontal="distributed" vertical="center" wrapText="1"/>
    </xf>
    <xf numFmtId="0" fontId="30" fillId="25" borderId="31" xfId="0" applyFont="1" applyFill="1" applyBorder="1" applyAlignment="1">
      <alignment horizontal="distributed" vertical="center" wrapText="1"/>
    </xf>
    <xf numFmtId="0" fontId="30" fillId="25" borderId="0" xfId="0" applyFont="1" applyFill="1" applyBorder="1" applyAlignment="1">
      <alignment horizontal="distributed" vertical="center" wrapText="1"/>
    </xf>
    <xf numFmtId="0" fontId="30" fillId="0" borderId="0" xfId="0" applyFont="1" applyFill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0" fontId="23" fillId="0" borderId="33" xfId="0" applyFont="1" applyFill="1" applyBorder="1" applyAlignment="1">
      <alignment horizontal="center" vertical="center"/>
    </xf>
    <xf numFmtId="0" fontId="23" fillId="0" borderId="34" xfId="0" applyFont="1" applyFill="1" applyBorder="1" applyAlignment="1">
      <alignment horizontal="center" vertical="center"/>
    </xf>
    <xf numFmtId="0" fontId="23" fillId="0" borderId="35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distributed" vertical="center" wrapText="1"/>
    </xf>
    <xf numFmtId="0" fontId="21" fillId="0" borderId="0" xfId="0" applyFont="1" applyFill="1" applyAlignment="1">
      <alignment horizontal="left" vertical="center"/>
    </xf>
    <xf numFmtId="0" fontId="30" fillId="0" borderId="0" xfId="0" applyFont="1" applyFill="1" applyBorder="1" applyAlignment="1">
      <alignment horizontal="distributed"/>
    </xf>
    <xf numFmtId="0" fontId="30" fillId="0" borderId="0" xfId="0" applyFont="1" applyFill="1" applyBorder="1" applyAlignment="1">
      <alignment horizontal="distributed" vertical="center"/>
    </xf>
    <xf numFmtId="0" fontId="22" fillId="0" borderId="0" xfId="0" applyFont="1" applyFill="1" applyAlignment="1">
      <alignment horizontal="left" vertical="center"/>
    </xf>
    <xf numFmtId="0" fontId="32" fillId="0" borderId="0" xfId="0" applyFont="1" applyFill="1" applyAlignment="1">
      <alignment horizontal="left" vertical="center"/>
    </xf>
    <xf numFmtId="0" fontId="31" fillId="0" borderId="0" xfId="0" applyFont="1" applyFill="1" applyBorder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31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0" fontId="59" fillId="0" borderId="0" xfId="0" applyFont="1" applyFill="1" applyBorder="1" applyAlignment="1">
      <alignment horizontal="distributed" vertical="center" wrapText="1"/>
    </xf>
    <xf numFmtId="0" fontId="31" fillId="0" borderId="13" xfId="0" applyFont="1" applyFill="1" applyBorder="1" applyAlignment="1">
      <alignment horizontal="left" vertical="center"/>
    </xf>
    <xf numFmtId="0" fontId="39" fillId="0" borderId="39" xfId="0" applyFont="1" applyFill="1" applyBorder="1" applyAlignment="1">
      <alignment horizontal="right" vertical="center"/>
    </xf>
    <xf numFmtId="0" fontId="39" fillId="0" borderId="11" xfId="0" applyFont="1" applyFill="1" applyBorder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3" fontId="24" fillId="0" borderId="10" xfId="0" applyNumberFormat="1" applyFont="1" applyFill="1" applyBorder="1" applyAlignment="1">
      <alignment horizontal="right" vertical="center"/>
    </xf>
    <xf numFmtId="0" fontId="30" fillId="0" borderId="0" xfId="0" applyFont="1" applyFill="1" applyAlignment="1">
      <alignment horizontal="center" vertical="center"/>
    </xf>
    <xf numFmtId="3" fontId="27" fillId="0" borderId="0" xfId="0" applyNumberFormat="1" applyFont="1" applyFill="1" applyBorder="1" applyAlignment="1">
      <alignment horizontal="right" vertical="center"/>
    </xf>
    <xf numFmtId="0" fontId="23" fillId="0" borderId="41" xfId="0" applyFont="1" applyFill="1" applyBorder="1" applyAlignment="1">
      <alignment horizontal="center" vertical="center"/>
    </xf>
    <xf numFmtId="49" fontId="23" fillId="0" borderId="40" xfId="0" applyNumberFormat="1" applyFont="1" applyFill="1" applyBorder="1" applyAlignment="1">
      <alignment horizontal="center" vertical="center"/>
    </xf>
    <xf numFmtId="49" fontId="23" fillId="0" borderId="12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30" fillId="0" borderId="0" xfId="0" applyFont="1" applyFill="1" applyAlignment="1">
      <alignment horizontal="distributed" vertical="center"/>
    </xf>
    <xf numFmtId="49" fontId="30" fillId="0" borderId="0" xfId="0" applyNumberFormat="1" applyFont="1" applyFill="1" applyBorder="1" applyAlignment="1">
      <alignment horizontal="distributed" vertical="center"/>
    </xf>
    <xf numFmtId="0" fontId="22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distributed" vertical="center"/>
    </xf>
    <xf numFmtId="0" fontId="34" fillId="0" borderId="0" xfId="0" applyFont="1" applyFill="1" applyBorder="1" applyAlignment="1">
      <alignment horizontal="distributed" vertical="center"/>
    </xf>
    <xf numFmtId="0" fontId="33" fillId="0" borderId="0" xfId="0" applyFont="1" applyFill="1" applyAlignment="1">
      <alignment horizontal="distributed" vertical="center"/>
    </xf>
    <xf numFmtId="0" fontId="34" fillId="0" borderId="0" xfId="0" applyFont="1" applyFill="1" applyAlignment="1">
      <alignment horizontal="distributed" vertical="center"/>
    </xf>
    <xf numFmtId="0" fontId="23" fillId="0" borderId="10" xfId="0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23" fillId="0" borderId="42" xfId="0" applyNumberFormat="1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 wrapText="1"/>
    </xf>
    <xf numFmtId="0" fontId="23" fillId="0" borderId="44" xfId="0" applyFont="1" applyFill="1" applyBorder="1" applyAlignment="1">
      <alignment horizontal="center" vertical="center" wrapText="1"/>
    </xf>
    <xf numFmtId="0" fontId="23" fillId="0" borderId="45" xfId="0" applyFont="1" applyFill="1" applyBorder="1" applyAlignment="1">
      <alignment horizontal="center" vertical="center" wrapText="1"/>
    </xf>
    <xf numFmtId="0" fontId="23" fillId="0" borderId="46" xfId="0" applyFont="1" applyFill="1" applyBorder="1" applyAlignment="1">
      <alignment horizontal="center" vertical="center" wrapText="1"/>
    </xf>
    <xf numFmtId="0" fontId="23" fillId="0" borderId="4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3" fontId="24" fillId="0" borderId="0" xfId="0" applyNumberFormat="1" applyFont="1" applyFill="1" applyAlignment="1">
      <alignment horizontal="right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42" xfId="0" applyFont="1" applyFill="1" applyBorder="1" applyAlignment="1">
      <alignment horizontal="center" vertical="center" wrapText="1"/>
    </xf>
    <xf numFmtId="0" fontId="23" fillId="0" borderId="15" xfId="73" applyFont="1" applyFill="1" applyBorder="1" applyAlignment="1">
      <alignment horizontal="center" vertical="center" wrapText="1"/>
      <protection/>
    </xf>
    <xf numFmtId="0" fontId="23" fillId="0" borderId="10" xfId="73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distributed" vertical="center" wrapText="1"/>
    </xf>
    <xf numFmtId="0" fontId="30" fillId="0" borderId="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distributed" vertical="center" wrapText="1"/>
      <protection/>
    </xf>
    <xf numFmtId="0" fontId="23" fillId="0" borderId="10" xfId="73" applyFont="1" applyFill="1" applyBorder="1" applyAlignment="1">
      <alignment horizontal="distributed" vertical="center" wrapText="1"/>
      <protection/>
    </xf>
    <xf numFmtId="0" fontId="23" fillId="0" borderId="0" xfId="73" applyFont="1" applyFill="1" applyBorder="1" applyAlignment="1">
      <alignment horizontal="center" vertical="center" wrapText="1"/>
      <protection/>
    </xf>
    <xf numFmtId="0" fontId="21" fillId="0" borderId="0" xfId="73" applyFont="1" applyFill="1" applyAlignment="1">
      <alignment horizontal="center" vertical="center"/>
      <protection/>
    </xf>
    <xf numFmtId="0" fontId="23" fillId="0" borderId="26" xfId="73" applyFont="1" applyFill="1" applyBorder="1" applyAlignment="1">
      <alignment horizontal="center" vertical="center" wrapText="1"/>
      <protection/>
    </xf>
    <xf numFmtId="0" fontId="23" fillId="0" borderId="17" xfId="73" applyFont="1" applyFill="1" applyBorder="1" applyAlignment="1">
      <alignment horizontal="center" vertical="center" wrapText="1"/>
      <protection/>
    </xf>
    <xf numFmtId="0" fontId="23" fillId="0" borderId="42" xfId="73" applyFont="1" applyFill="1" applyBorder="1" applyAlignment="1">
      <alignment horizontal="center" vertical="center" wrapText="1"/>
      <protection/>
    </xf>
    <xf numFmtId="0" fontId="23" fillId="0" borderId="21" xfId="73" applyFont="1" applyFill="1" applyBorder="1" applyAlignment="1">
      <alignment horizontal="center" vertical="center" wrapText="1"/>
      <protection/>
    </xf>
    <xf numFmtId="0" fontId="23" fillId="0" borderId="20" xfId="73" applyFont="1" applyFill="1" applyBorder="1" applyAlignment="1">
      <alignment horizontal="center" vertical="center" wrapText="1"/>
      <protection/>
    </xf>
    <xf numFmtId="0" fontId="23" fillId="0" borderId="25" xfId="73" applyFont="1" applyFill="1" applyBorder="1" applyAlignment="1">
      <alignment horizontal="center" vertical="center" wrapText="1"/>
      <protection/>
    </xf>
    <xf numFmtId="0" fontId="23" fillId="0" borderId="23" xfId="73" applyFont="1" applyFill="1" applyBorder="1" applyAlignment="1">
      <alignment horizontal="center" vertical="center" wrapText="1"/>
      <protection/>
    </xf>
    <xf numFmtId="0" fontId="23" fillId="0" borderId="24" xfId="73" applyFont="1" applyFill="1" applyBorder="1" applyAlignment="1">
      <alignment horizontal="center" vertical="center" wrapText="1"/>
      <protection/>
    </xf>
    <xf numFmtId="180" fontId="27" fillId="0" borderId="0" xfId="73" applyNumberFormat="1" applyFont="1" applyFill="1" applyBorder="1" applyAlignment="1">
      <alignment vertical="center" wrapText="1"/>
      <protection/>
    </xf>
    <xf numFmtId="3" fontId="27" fillId="0" borderId="30" xfId="73" applyNumberFormat="1" applyFont="1" applyFill="1" applyBorder="1" applyAlignment="1">
      <alignment vertical="center" wrapText="1" shrinkToFit="1"/>
      <protection/>
    </xf>
    <xf numFmtId="3" fontId="27" fillId="0" borderId="0" xfId="73" applyNumberFormat="1" applyFont="1" applyFill="1" applyBorder="1" applyAlignment="1">
      <alignment vertical="center" wrapText="1" shrinkToFit="1"/>
      <protection/>
    </xf>
    <xf numFmtId="0" fontId="39" fillId="0" borderId="11" xfId="73" applyFont="1" applyFill="1" applyBorder="1" applyAlignment="1">
      <alignment horizontal="right" vertical="center" wrapText="1"/>
      <protection/>
    </xf>
    <xf numFmtId="0" fontId="39" fillId="0" borderId="39" xfId="73" applyFont="1" applyFill="1" applyBorder="1" applyAlignment="1">
      <alignment horizontal="right" vertical="center" wrapText="1"/>
      <protection/>
    </xf>
    <xf numFmtId="0" fontId="30" fillId="0" borderId="0" xfId="73" applyFont="1" applyFill="1" applyBorder="1" applyAlignment="1">
      <alignment horizontal="center" vertical="center" wrapText="1"/>
      <protection/>
    </xf>
    <xf numFmtId="180" fontId="24" fillId="0" borderId="0" xfId="73" applyNumberFormat="1" applyFont="1" applyFill="1" applyBorder="1" applyAlignment="1">
      <alignment vertical="center" wrapText="1"/>
      <protection/>
    </xf>
    <xf numFmtId="216" fontId="24" fillId="0" borderId="0" xfId="73" applyNumberFormat="1" applyFont="1" applyFill="1" applyBorder="1" applyAlignment="1">
      <alignment vertical="center" wrapText="1"/>
      <protection/>
    </xf>
    <xf numFmtId="213" fontId="24" fillId="0" borderId="0" xfId="73" applyNumberFormat="1" applyFont="1" applyFill="1" applyBorder="1" applyAlignment="1">
      <alignment vertical="center" wrapText="1"/>
      <protection/>
    </xf>
    <xf numFmtId="3" fontId="24" fillId="0" borderId="30" xfId="73" applyNumberFormat="1" applyFont="1" applyFill="1" applyBorder="1" applyAlignment="1">
      <alignment vertical="center" wrapText="1"/>
      <protection/>
    </xf>
    <xf numFmtId="3" fontId="24" fillId="0" borderId="0" xfId="73" applyNumberFormat="1" applyFont="1" applyFill="1" applyBorder="1" applyAlignment="1">
      <alignment vertical="center" wrapText="1"/>
      <protection/>
    </xf>
    <xf numFmtId="0" fontId="62" fillId="0" borderId="0" xfId="73" applyFont="1" applyFill="1" applyBorder="1" applyAlignment="1">
      <alignment vertical="center"/>
      <protection/>
    </xf>
    <xf numFmtId="41" fontId="25" fillId="0" borderId="30" xfId="73" applyNumberFormat="1" applyFont="1" applyFill="1" applyBorder="1" applyAlignment="1">
      <alignment horizontal="right" vertical="center" wrapText="1"/>
      <protection/>
    </xf>
    <xf numFmtId="41" fontId="24" fillId="0" borderId="0" xfId="73" applyNumberFormat="1" applyFont="1" applyFill="1" applyBorder="1" applyAlignment="1">
      <alignment horizontal="right" vertical="center" wrapText="1"/>
      <protection/>
    </xf>
    <xf numFmtId="41" fontId="25" fillId="0" borderId="0" xfId="73" applyNumberFormat="1" applyFont="1" applyFill="1" applyBorder="1" applyAlignment="1">
      <alignment horizontal="right" vertical="center" wrapText="1"/>
      <protection/>
    </xf>
    <xf numFmtId="41" fontId="25" fillId="0" borderId="0" xfId="73" applyNumberFormat="1" applyFont="1" applyFill="1" applyAlignment="1">
      <alignment horizontal="right" vertical="center" wrapText="1"/>
      <protection/>
    </xf>
    <xf numFmtId="41" fontId="24" fillId="0" borderId="0" xfId="73" applyNumberFormat="1" applyFont="1" applyFill="1" applyAlignment="1">
      <alignment horizontal="right" vertical="center" wrapText="1"/>
      <protection/>
    </xf>
    <xf numFmtId="216" fontId="24" fillId="0" borderId="0" xfId="73" applyNumberFormat="1" applyFont="1" applyFill="1" applyBorder="1" applyAlignment="1">
      <alignment horizontal="right" vertical="center" wrapText="1"/>
      <protection/>
    </xf>
    <xf numFmtId="0" fontId="23" fillId="0" borderId="48" xfId="72" applyFont="1" applyFill="1" applyBorder="1" applyAlignment="1">
      <alignment horizontal="center" vertical="center" wrapText="1"/>
      <protection/>
    </xf>
    <xf numFmtId="0" fontId="23" fillId="0" borderId="49" xfId="72" applyFont="1" applyFill="1" applyBorder="1" applyAlignment="1">
      <alignment horizontal="center" vertical="center" wrapText="1"/>
      <protection/>
    </xf>
    <xf numFmtId="0" fontId="23" fillId="0" borderId="44" xfId="72" applyFont="1" applyFill="1" applyBorder="1" applyAlignment="1">
      <alignment horizontal="center" vertical="center" wrapText="1"/>
      <protection/>
    </xf>
    <xf numFmtId="0" fontId="23" fillId="0" borderId="45" xfId="72" applyFont="1" applyFill="1" applyBorder="1" applyAlignment="1">
      <alignment horizontal="center" vertical="center" wrapText="1"/>
      <protection/>
    </xf>
    <xf numFmtId="0" fontId="23" fillId="0" borderId="50" xfId="72" applyFont="1" applyFill="1" applyBorder="1" applyAlignment="1">
      <alignment horizontal="center" vertical="center" wrapText="1"/>
      <protection/>
    </xf>
    <xf numFmtId="0" fontId="23" fillId="0" borderId="47" xfId="72" applyFont="1" applyFill="1" applyBorder="1" applyAlignment="1">
      <alignment horizontal="center" vertical="center" wrapText="1"/>
      <protection/>
    </xf>
    <xf numFmtId="0" fontId="23" fillId="0" borderId="25" xfId="72" applyFont="1" applyFill="1" applyBorder="1" applyAlignment="1">
      <alignment horizontal="center" vertical="center" wrapText="1"/>
      <protection/>
    </xf>
    <xf numFmtId="0" fontId="23" fillId="0" borderId="23" xfId="72" applyFont="1" applyFill="1" applyBorder="1" applyAlignment="1">
      <alignment horizontal="center" vertical="center" wrapText="1"/>
      <protection/>
    </xf>
    <xf numFmtId="216" fontId="24" fillId="0" borderId="10" xfId="73" applyNumberFormat="1" applyFont="1" applyFill="1" applyBorder="1" applyAlignment="1">
      <alignment vertical="center" wrapText="1"/>
      <protection/>
    </xf>
    <xf numFmtId="213" fontId="24" fillId="0" borderId="10" xfId="73" applyNumberFormat="1" applyFont="1" applyFill="1" applyBorder="1" applyAlignment="1">
      <alignment vertical="center" wrapText="1"/>
      <protection/>
    </xf>
    <xf numFmtId="3" fontId="24" fillId="0" borderId="0" xfId="72" applyNumberFormat="1" applyFont="1" applyFill="1" applyBorder="1" applyAlignment="1">
      <alignment horizontal="right" vertical="center" wrapText="1"/>
      <protection/>
    </xf>
    <xf numFmtId="180" fontId="24" fillId="0" borderId="0" xfId="72" applyNumberFormat="1" applyFont="1" applyFill="1" applyBorder="1" applyAlignment="1">
      <alignment horizontal="right" vertical="center" wrapText="1"/>
      <protection/>
    </xf>
    <xf numFmtId="206" fontId="22" fillId="0" borderId="11" xfId="73" applyNumberFormat="1" applyFont="1" applyFill="1" applyBorder="1" applyAlignment="1">
      <alignment horizontal="center" vertical="center"/>
      <protection/>
    </xf>
    <xf numFmtId="3" fontId="24" fillId="0" borderId="22" xfId="73" applyNumberFormat="1" applyFont="1" applyFill="1" applyBorder="1" applyAlignment="1">
      <alignment vertical="center" wrapText="1"/>
      <protection/>
    </xf>
    <xf numFmtId="3" fontId="24" fillId="0" borderId="10" xfId="73" applyNumberFormat="1" applyFont="1" applyFill="1" applyBorder="1" applyAlignment="1">
      <alignment vertical="center" wrapText="1"/>
      <protection/>
    </xf>
    <xf numFmtId="180" fontId="24" fillId="0" borderId="10" xfId="73" applyNumberFormat="1" applyFont="1" applyFill="1" applyBorder="1" applyAlignment="1">
      <alignment vertical="center" wrapText="1"/>
      <protection/>
    </xf>
    <xf numFmtId="0" fontId="23" fillId="0" borderId="42" xfId="7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/>
    </xf>
    <xf numFmtId="180" fontId="24" fillId="0" borderId="0" xfId="0" applyNumberFormat="1" applyFont="1" applyFill="1" applyBorder="1" applyAlignment="1">
      <alignment horizontal="right" vertical="center" wrapText="1"/>
    </xf>
    <xf numFmtId="0" fontId="23" fillId="0" borderId="0" xfId="72" applyFont="1" applyFill="1" applyBorder="1" applyAlignment="1">
      <alignment horizontal="center" vertical="center" wrapText="1"/>
      <protection/>
    </xf>
    <xf numFmtId="0" fontId="23" fillId="0" borderId="16" xfId="72" applyFont="1" applyFill="1" applyBorder="1" applyAlignment="1">
      <alignment horizontal="center" vertical="center" wrapText="1"/>
      <protection/>
    </xf>
    <xf numFmtId="0" fontId="21" fillId="0" borderId="0" xfId="72" applyFont="1" applyFill="1" applyAlignment="1">
      <alignment horizontal="center"/>
      <protection/>
    </xf>
    <xf numFmtId="0" fontId="23" fillId="0" borderId="15" xfId="72" applyFont="1" applyFill="1" applyBorder="1" applyAlignment="1">
      <alignment horizontal="center" vertical="center" wrapText="1"/>
      <protection/>
    </xf>
    <xf numFmtId="0" fontId="23" fillId="0" borderId="26" xfId="72" applyFont="1" applyFill="1" applyBorder="1" applyAlignment="1">
      <alignment horizontal="center" vertical="center" wrapText="1"/>
      <protection/>
    </xf>
    <xf numFmtId="0" fontId="23" fillId="0" borderId="10" xfId="72" applyFont="1" applyFill="1" applyBorder="1" applyAlignment="1">
      <alignment horizontal="center" vertical="center" wrapText="1"/>
      <protection/>
    </xf>
    <xf numFmtId="0" fontId="23" fillId="0" borderId="17" xfId="72" applyFont="1" applyFill="1" applyBorder="1" applyAlignment="1">
      <alignment horizontal="center" vertical="center" wrapText="1"/>
      <protection/>
    </xf>
    <xf numFmtId="0" fontId="23" fillId="0" borderId="51" xfId="72" applyFont="1" applyFill="1" applyBorder="1" applyAlignment="1">
      <alignment horizontal="center" vertical="center" wrapText="1"/>
      <protection/>
    </xf>
    <xf numFmtId="0" fontId="23" fillId="0" borderId="22" xfId="72" applyFont="1" applyFill="1" applyBorder="1" applyAlignment="1">
      <alignment horizontal="center" vertical="center" wrapText="1"/>
      <protection/>
    </xf>
    <xf numFmtId="3" fontId="27" fillId="0" borderId="10" xfId="72" applyNumberFormat="1" applyFont="1" applyFill="1" applyBorder="1" applyAlignment="1">
      <alignment horizontal="right" vertical="center" wrapText="1"/>
      <protection/>
    </xf>
    <xf numFmtId="180" fontId="27" fillId="0" borderId="10" xfId="72" applyNumberFormat="1" applyFont="1" applyFill="1" applyBorder="1" applyAlignment="1">
      <alignment horizontal="right" vertical="center" wrapText="1"/>
      <protection/>
    </xf>
    <xf numFmtId="0" fontId="0" fillId="0" borderId="21" xfId="0" applyFill="1" applyBorder="1" applyAlignment="1">
      <alignment horizontal="center"/>
    </xf>
    <xf numFmtId="180" fontId="27" fillId="0" borderId="10" xfId="0" applyNumberFormat="1" applyFont="1" applyFill="1" applyBorder="1" applyAlignment="1">
      <alignment horizontal="right" vertical="center" wrapText="1"/>
    </xf>
    <xf numFmtId="0" fontId="30" fillId="0" borderId="10" xfId="72" applyFont="1" applyFill="1" applyBorder="1" applyAlignment="1">
      <alignment horizontal="center" vertical="center" wrapText="1"/>
      <protection/>
    </xf>
    <xf numFmtId="0" fontId="30" fillId="0" borderId="17" xfId="72" applyFont="1" applyFill="1" applyBorder="1" applyAlignment="1">
      <alignment horizontal="center" vertical="center" wrapText="1"/>
      <protection/>
    </xf>
    <xf numFmtId="0" fontId="39" fillId="0" borderId="11" xfId="72" applyFont="1" applyFill="1" applyBorder="1" applyAlignment="1">
      <alignment horizontal="right" vertical="center" wrapText="1"/>
      <protection/>
    </xf>
    <xf numFmtId="0" fontId="23" fillId="0" borderId="30" xfId="72" applyFont="1" applyFill="1" applyBorder="1" applyAlignment="1">
      <alignment horizontal="center" vertical="center" wrapText="1"/>
      <protection/>
    </xf>
    <xf numFmtId="0" fontId="23" fillId="0" borderId="40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right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41" xfId="0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center" vertical="center" wrapText="1"/>
    </xf>
    <xf numFmtId="0" fontId="23" fillId="0" borderId="37" xfId="0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3" fillId="0" borderId="54" xfId="0" applyFont="1" applyFill="1" applyBorder="1" applyAlignment="1">
      <alignment horizontal="center" vertical="center" wrapText="1"/>
    </xf>
    <xf numFmtId="0" fontId="23" fillId="0" borderId="5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56" xfId="0" applyFont="1" applyFill="1" applyBorder="1" applyAlignment="1">
      <alignment horizontal="center" vertical="center" wrapText="1"/>
    </xf>
    <xf numFmtId="0" fontId="23" fillId="0" borderId="57" xfId="0" applyFont="1" applyFill="1" applyBorder="1" applyAlignment="1">
      <alignment horizontal="center" vertical="center" wrapText="1"/>
    </xf>
    <xf numFmtId="0" fontId="23" fillId="0" borderId="58" xfId="0" applyFont="1" applyFill="1" applyBorder="1" applyAlignment="1">
      <alignment horizontal="center" vertical="center" wrapText="1"/>
    </xf>
    <xf numFmtId="0" fontId="23" fillId="0" borderId="59" xfId="0" applyFont="1" applyFill="1" applyBorder="1" applyAlignment="1">
      <alignment horizontal="center" vertical="center" wrapText="1"/>
    </xf>
    <xf numFmtId="49" fontId="23" fillId="0" borderId="55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3" fontId="24" fillId="0" borderId="3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193" fontId="24" fillId="0" borderId="0" xfId="0" applyNumberFormat="1" applyFont="1" applyFill="1" applyBorder="1" applyAlignment="1">
      <alignment horizontal="right" vertical="center" wrapText="1"/>
    </xf>
    <xf numFmtId="49" fontId="24" fillId="0" borderId="0" xfId="0" applyNumberFormat="1" applyFont="1" applyFill="1" applyBorder="1" applyAlignment="1">
      <alignment horizontal="right" vertical="center"/>
    </xf>
    <xf numFmtId="3" fontId="27" fillId="0" borderId="22" xfId="0" applyNumberFormat="1" applyFont="1" applyFill="1" applyBorder="1" applyAlignment="1">
      <alignment horizontal="right" vertical="center" wrapText="1"/>
    </xf>
    <xf numFmtId="193" fontId="27" fillId="0" borderId="10" xfId="0" applyNumberFormat="1" applyFont="1" applyFill="1" applyBorder="1" applyAlignment="1">
      <alignment horizontal="right" vertical="center" wrapText="1"/>
    </xf>
    <xf numFmtId="0" fontId="27" fillId="0" borderId="10" xfId="0" applyNumberFormat="1" applyFont="1" applyFill="1" applyBorder="1" applyAlignment="1">
      <alignment horizontal="right" vertical="center"/>
    </xf>
    <xf numFmtId="49" fontId="27" fillId="0" borderId="10" xfId="0" applyNumberFormat="1" applyFont="1" applyFill="1" applyBorder="1" applyAlignment="1">
      <alignment horizontal="right" vertical="center"/>
    </xf>
    <xf numFmtId="0" fontId="27" fillId="0" borderId="1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righ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3" fillId="0" borderId="50" xfId="0" applyFont="1" applyFill="1" applyBorder="1" applyAlignment="1">
      <alignment horizontal="center" vertical="center" wrapText="1"/>
    </xf>
    <xf numFmtId="49" fontId="23" fillId="0" borderId="54" xfId="0" applyNumberFormat="1" applyFont="1" applyFill="1" applyBorder="1" applyAlignment="1">
      <alignment horizontal="center" vertical="center" wrapText="1"/>
    </xf>
    <xf numFmtId="49" fontId="23" fillId="0" borderId="30" xfId="0" applyNumberFormat="1" applyFont="1" applyFill="1" applyBorder="1" applyAlignment="1">
      <alignment horizontal="center" vertical="center" wrapText="1"/>
    </xf>
    <xf numFmtId="49" fontId="23" fillId="0" borderId="22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left" vertical="center"/>
    </xf>
    <xf numFmtId="0" fontId="23" fillId="0" borderId="11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center"/>
    </xf>
  </cellXfs>
  <cellStyles count="6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通貨 2" xfId="66"/>
    <cellStyle name="入力" xfId="67"/>
    <cellStyle name="標準 2" xfId="68"/>
    <cellStyle name="標準 2 2" xfId="69"/>
    <cellStyle name="標準 3" xfId="70"/>
    <cellStyle name="標準 4" xfId="71"/>
    <cellStyle name="標準_05_117_29" xfId="72"/>
    <cellStyle name="標準_05財政・税務（P103～120）" xfId="73"/>
    <cellStyle name="Followed Hyperlink" xfId="74"/>
    <cellStyle name="良い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'111 (修正)'!$E$64:$E$83</c:f>
              <c:strCache/>
            </c:strRef>
          </c:cat>
          <c:val>
            <c:numRef>
              <c:f>'111 (修正)'!$F$64:$F$83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'111 (修正)'!$E$87:$E$98</c:f>
              <c:strCache/>
            </c:strRef>
          </c:cat>
          <c:val>
            <c:numRef>
              <c:f>'111 (修正)'!$F$87:$F$98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2675"/>
          <c:w val="0.912"/>
          <c:h val="0.924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'111  '!$E$64:$E$83</c:f>
              <c:strCache/>
            </c:strRef>
          </c:cat>
          <c:val>
            <c:numRef>
              <c:f>'111  '!$F$64:$F$83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"/>
          <c:y val="0.03325"/>
          <c:w val="0.908"/>
          <c:h val="0.9205"/>
        </c:manualLayout>
      </c:layout>
      <c:doughnutChart>
        <c:varyColors val="1"/>
        <c:ser>
          <c:idx val="0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'111  '!$E$87:$E$98</c:f>
              <c:strCache/>
            </c:strRef>
          </c:cat>
          <c:val>
            <c:numRef>
              <c:f>'111  '!$F$87:$F$98</c:f>
              <c:numCache/>
            </c:numRef>
          </c:val>
        </c:ser>
        <c:holeSize val="45"/>
      </c:doughnut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第８図　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23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区の１人当たり住民税負担額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（平成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21</a:t>
            </a:r>
            <a:r>
              <a:rPr lang="en-US" cap="none" sz="800" b="0" i="0" u="none" baseline="0">
                <a:solidFill>
                  <a:srgbClr val="000000"/>
                </a:solidFill>
              </a:rPr>
              <a:t>年度）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1"/>
          <c:y val="0.123"/>
          <c:w val="0.937"/>
          <c:h val="0.86425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96969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'131'!$A$58:$W$58</c:f>
              <c:strCache/>
            </c:strRef>
          </c:cat>
          <c:val>
            <c:numRef>
              <c:f>'131'!$A$59:$W$59</c:f>
              <c:numCache/>
            </c:numRef>
          </c:val>
        </c:ser>
        <c:overlap val="100"/>
        <c:gapWidth val="50"/>
        <c:axId val="20833701"/>
        <c:axId val="53285582"/>
      </c:barChart>
      <c:catAx>
        <c:axId val="208337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  <c:max val="50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0833701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742950</xdr:colOff>
      <xdr:row>13</xdr:row>
      <xdr:rowOff>114300</xdr:rowOff>
    </xdr:from>
    <xdr:to>
      <xdr:col>6</xdr:col>
      <xdr:colOff>209550</xdr:colOff>
      <xdr:row>15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2571750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238125</xdr:colOff>
      <xdr:row>15</xdr:row>
      <xdr:rowOff>0</xdr:rowOff>
    </xdr:from>
    <xdr:to>
      <xdr:col>9</xdr:col>
      <xdr:colOff>342900</xdr:colOff>
      <xdr:row>19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91325" y="258127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200025</xdr:colOff>
      <xdr:row>14</xdr:row>
      <xdr:rowOff>0</xdr:rowOff>
    </xdr:from>
    <xdr:to>
      <xdr:col>9</xdr:col>
      <xdr:colOff>304800</xdr:colOff>
      <xdr:row>18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53225" y="2590800"/>
          <a:ext cx="666750" cy="7810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190500</xdr:colOff>
      <xdr:row>14</xdr:row>
      <xdr:rowOff>104775</xdr:rowOff>
    </xdr:from>
    <xdr:to>
      <xdr:col>9</xdr:col>
      <xdr:colOff>381000</xdr:colOff>
      <xdr:row>18</xdr:row>
      <xdr:rowOff>152400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19900" y="269557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0</xdr:colOff>
      <xdr:row>13</xdr:row>
      <xdr:rowOff>28575</xdr:rowOff>
    </xdr:from>
    <xdr:to>
      <xdr:col>12</xdr:col>
      <xdr:colOff>276225</xdr:colOff>
      <xdr:row>16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677025" y="29241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44</xdr:col>
      <xdr:colOff>0</xdr:colOff>
      <xdr:row>15</xdr:row>
      <xdr:rowOff>0</xdr:rowOff>
    </xdr:from>
    <xdr:to>
      <xdr:col>48</xdr:col>
      <xdr:colOff>66675</xdr:colOff>
      <xdr:row>18</xdr:row>
      <xdr:rowOff>238125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124700" y="3095625"/>
          <a:ext cx="666750" cy="809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257175</xdr:colOff>
      <xdr:row>4</xdr:row>
      <xdr:rowOff>38100</xdr:rowOff>
    </xdr:from>
    <xdr:to>
      <xdr:col>11</xdr:col>
      <xdr:colOff>180975</xdr:colOff>
      <xdr:row>41</xdr:row>
      <xdr:rowOff>133350</xdr:rowOff>
    </xdr:to>
    <xdr:graphicFrame>
      <xdr:nvGraphicFramePr>
        <xdr:cNvPr id="1" name="Chart 2"/>
        <xdr:cNvGraphicFramePr/>
      </xdr:nvGraphicFramePr>
      <xdr:xfrm>
        <a:off x="790575" y="838200"/>
        <a:ext cx="5257800" cy="749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10</xdr:col>
      <xdr:colOff>381000</xdr:colOff>
      <xdr:row>41</xdr:row>
      <xdr:rowOff>161925</xdr:rowOff>
    </xdr:from>
    <xdr:ext cx="523875" cy="171450"/>
    <xdr:sp>
      <xdr:nvSpPr>
        <xdr:cNvPr id="2" name="Text Box 3"/>
        <xdr:cNvSpPr txBox="1">
          <a:spLocks noChangeArrowheads="1"/>
        </xdr:cNvSpPr>
      </xdr:nvSpPr>
      <xdr:spPr>
        <a:xfrm>
          <a:off x="5715000" y="83629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130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頁参照</a:t>
          </a:r>
        </a:p>
      </xdr:txBody>
    </xdr:sp>
    <xdr:clientData/>
  </xdr:oneCellAnchor>
  <xdr:oneCellAnchor>
    <xdr:from>
      <xdr:col>1</xdr:col>
      <xdr:colOff>171450</xdr:colOff>
      <xdr:row>8</xdr:row>
      <xdr:rowOff>28575</xdr:rowOff>
    </xdr:from>
    <xdr:ext cx="247650" cy="171450"/>
    <xdr:sp>
      <xdr:nvSpPr>
        <xdr:cNvPr id="3" name="Text Box 4"/>
        <xdr:cNvSpPr txBox="1">
          <a:spLocks noChangeArrowheads="1"/>
        </xdr:cNvSpPr>
      </xdr:nvSpPr>
      <xdr:spPr>
        <a:xfrm>
          <a:off x="704850" y="1628775"/>
          <a:ext cx="2476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万円</a:t>
          </a:r>
        </a:p>
      </xdr:txBody>
    </xdr:sp>
    <xdr:clientData/>
  </xdr:oneCellAnchor>
  <xdr:oneCellAnchor>
    <xdr:from>
      <xdr:col>8</xdr:col>
      <xdr:colOff>342900</xdr:colOff>
      <xdr:row>28</xdr:row>
      <xdr:rowOff>142875</xdr:rowOff>
    </xdr:from>
    <xdr:ext cx="1181100" cy="190500"/>
    <xdr:sp>
      <xdr:nvSpPr>
        <xdr:cNvPr id="4" name="Text Box 5"/>
        <xdr:cNvSpPr txBox="1">
          <a:spLocks noChangeArrowheads="1"/>
        </xdr:cNvSpPr>
      </xdr:nvSpPr>
      <xdr:spPr>
        <a:xfrm>
          <a:off x="4610100" y="5743575"/>
          <a:ext cx="11811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23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区平均（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168,516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円）</a:t>
          </a:r>
        </a:p>
      </xdr:txBody>
    </xdr:sp>
    <xdr:clientData/>
  </xdr:oneCellAnchor>
  <xdr:twoCellAnchor>
    <xdr:from>
      <xdr:col>1</xdr:col>
      <xdr:colOff>476250</xdr:colOff>
      <xdr:row>28</xdr:row>
      <xdr:rowOff>76200</xdr:rowOff>
    </xdr:from>
    <xdr:to>
      <xdr:col>10</xdr:col>
      <xdr:colOff>314325</xdr:colOff>
      <xdr:row>28</xdr:row>
      <xdr:rowOff>76200</xdr:rowOff>
    </xdr:to>
    <xdr:sp>
      <xdr:nvSpPr>
        <xdr:cNvPr id="5" name="Line 6"/>
        <xdr:cNvSpPr>
          <a:spLocks/>
        </xdr:cNvSpPr>
      </xdr:nvSpPr>
      <xdr:spPr>
        <a:xfrm>
          <a:off x="1009650" y="5676900"/>
          <a:ext cx="463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12</xdr:col>
      <xdr:colOff>95250</xdr:colOff>
      <xdr:row>14</xdr:row>
      <xdr:rowOff>19050</xdr:rowOff>
    </xdr:from>
    <xdr:to>
      <xdr:col>13</xdr:col>
      <xdr:colOff>228600</xdr:colOff>
      <xdr:row>18</xdr:row>
      <xdr:rowOff>19050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6496050" y="2819400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14</xdr:row>
      <xdr:rowOff>38100</xdr:rowOff>
    </xdr:from>
    <xdr:to>
      <xdr:col>7</xdr:col>
      <xdr:colOff>190500</xdr:colOff>
      <xdr:row>17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25527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  <xdr:twoCellAnchor>
    <xdr:from>
      <xdr:col>5</xdr:col>
      <xdr:colOff>438150</xdr:colOff>
      <xdr:row>30</xdr:row>
      <xdr:rowOff>66675</xdr:rowOff>
    </xdr:from>
    <xdr:to>
      <xdr:col>5</xdr:col>
      <xdr:colOff>847725</xdr:colOff>
      <xdr:row>33</xdr:row>
      <xdr:rowOff>161925</xdr:rowOff>
    </xdr:to>
    <xdr:sp>
      <xdr:nvSpPr>
        <xdr:cNvPr id="2" name="Freeform 2"/>
        <xdr:cNvSpPr>
          <a:spLocks/>
        </xdr:cNvSpPr>
      </xdr:nvSpPr>
      <xdr:spPr>
        <a:xfrm>
          <a:off x="4991100" y="5724525"/>
          <a:ext cx="409575" cy="7524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30</xdr:row>
      <xdr:rowOff>200025</xdr:rowOff>
    </xdr:from>
    <xdr:to>
      <xdr:col>5</xdr:col>
      <xdr:colOff>847725</xdr:colOff>
      <xdr:row>33</xdr:row>
      <xdr:rowOff>152400</xdr:rowOff>
    </xdr:to>
    <xdr:sp>
      <xdr:nvSpPr>
        <xdr:cNvPr id="3" name="Freeform 3"/>
        <xdr:cNvSpPr>
          <a:spLocks/>
        </xdr:cNvSpPr>
      </xdr:nvSpPr>
      <xdr:spPr>
        <a:xfrm>
          <a:off x="5086350" y="5857875"/>
          <a:ext cx="314325" cy="60960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31</xdr:row>
      <xdr:rowOff>114300</xdr:rowOff>
    </xdr:from>
    <xdr:to>
      <xdr:col>5</xdr:col>
      <xdr:colOff>847725</xdr:colOff>
      <xdr:row>33</xdr:row>
      <xdr:rowOff>114300</xdr:rowOff>
    </xdr:to>
    <xdr:sp>
      <xdr:nvSpPr>
        <xdr:cNvPr id="4" name="Freeform 4"/>
        <xdr:cNvSpPr>
          <a:spLocks/>
        </xdr:cNvSpPr>
      </xdr:nvSpPr>
      <xdr:spPr>
        <a:xfrm>
          <a:off x="5162550" y="5991225"/>
          <a:ext cx="238125" cy="4381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25</xdr:row>
      <xdr:rowOff>47625</xdr:rowOff>
    </xdr:from>
    <xdr:to>
      <xdr:col>5</xdr:col>
      <xdr:colOff>895350</xdr:colOff>
      <xdr:row>26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57725" y="46958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33</xdr:row>
      <xdr:rowOff>38100</xdr:rowOff>
    </xdr:from>
    <xdr:to>
      <xdr:col>4</xdr:col>
      <xdr:colOff>1066800</xdr:colOff>
      <xdr:row>47</xdr:row>
      <xdr:rowOff>28575</xdr:rowOff>
    </xdr:to>
    <xdr:graphicFrame>
      <xdr:nvGraphicFramePr>
        <xdr:cNvPr id="6" name="Chart 6"/>
        <xdr:cNvGraphicFramePr/>
      </xdr:nvGraphicFramePr>
      <xdr:xfrm>
        <a:off x="609600" y="6353175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32</xdr:row>
      <xdr:rowOff>95250</xdr:rowOff>
    </xdr:from>
    <xdr:to>
      <xdr:col>2</xdr:col>
      <xdr:colOff>752475</xdr:colOff>
      <xdr:row>34</xdr:row>
      <xdr:rowOff>95250</xdr:rowOff>
    </xdr:to>
    <xdr:sp>
      <xdr:nvSpPr>
        <xdr:cNvPr id="7" name="Freeform 8"/>
        <xdr:cNvSpPr>
          <a:spLocks/>
        </xdr:cNvSpPr>
      </xdr:nvSpPr>
      <xdr:spPr>
        <a:xfrm>
          <a:off x="1000125" y="6191250"/>
          <a:ext cx="457200" cy="438150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34</xdr:row>
      <xdr:rowOff>104775</xdr:rowOff>
    </xdr:from>
    <xdr:to>
      <xdr:col>2</xdr:col>
      <xdr:colOff>495300</xdr:colOff>
      <xdr:row>35</xdr:row>
      <xdr:rowOff>47625</xdr:rowOff>
    </xdr:to>
    <xdr:sp>
      <xdr:nvSpPr>
        <xdr:cNvPr id="8" name="Freeform 9"/>
        <xdr:cNvSpPr>
          <a:spLocks/>
        </xdr:cNvSpPr>
      </xdr:nvSpPr>
      <xdr:spPr>
        <a:xfrm>
          <a:off x="962025" y="6638925"/>
          <a:ext cx="238125" cy="1619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1133475</xdr:colOff>
      <xdr:row>27</xdr:row>
      <xdr:rowOff>47625</xdr:rowOff>
    </xdr:from>
    <xdr:to>
      <xdr:col>3</xdr:col>
      <xdr:colOff>209550</xdr:colOff>
      <xdr:row>33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1838325" y="5076825"/>
          <a:ext cx="581025" cy="1400175"/>
        </a:xfrm>
        <a:custGeom>
          <a:pathLst>
            <a:path h="2136" w="897">
              <a:moveTo>
                <a:pt x="897" y="0"/>
              </a:moveTo>
              <a:lnTo>
                <a:pt x="0" y="0"/>
              </a:lnTo>
              <a:lnTo>
                <a:pt x="60" y="21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1209675</xdr:colOff>
      <xdr:row>28</xdr:row>
      <xdr:rowOff>0</xdr:rowOff>
    </xdr:from>
    <xdr:to>
      <xdr:col>3</xdr:col>
      <xdr:colOff>200025</xdr:colOff>
      <xdr:row>33</xdr:row>
      <xdr:rowOff>161925</xdr:rowOff>
    </xdr:to>
    <xdr:sp>
      <xdr:nvSpPr>
        <xdr:cNvPr id="10" name="Freeform 11"/>
        <xdr:cNvSpPr>
          <a:spLocks/>
        </xdr:cNvSpPr>
      </xdr:nvSpPr>
      <xdr:spPr>
        <a:xfrm>
          <a:off x="1914525" y="5219700"/>
          <a:ext cx="495300" cy="1257300"/>
        </a:xfrm>
        <a:custGeom>
          <a:pathLst>
            <a:path h="125" w="46">
              <a:moveTo>
                <a:pt x="46" y="0"/>
              </a:moveTo>
              <a:lnTo>
                <a:pt x="1" y="0"/>
              </a:lnTo>
              <a:lnTo>
                <a:pt x="0" y="1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28</xdr:row>
      <xdr:rowOff>114300</xdr:rowOff>
    </xdr:from>
    <xdr:to>
      <xdr:col>3</xdr:col>
      <xdr:colOff>219075</xdr:colOff>
      <xdr:row>33</xdr:row>
      <xdr:rowOff>152400</xdr:rowOff>
    </xdr:to>
    <xdr:sp>
      <xdr:nvSpPr>
        <xdr:cNvPr id="11" name="Freeform 12"/>
        <xdr:cNvSpPr>
          <a:spLocks/>
        </xdr:cNvSpPr>
      </xdr:nvSpPr>
      <xdr:spPr>
        <a:xfrm>
          <a:off x="1924050" y="5334000"/>
          <a:ext cx="504825" cy="1133475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1247775</xdr:colOff>
      <xdr:row>29</xdr:row>
      <xdr:rowOff>57150</xdr:rowOff>
    </xdr:from>
    <xdr:to>
      <xdr:col>3</xdr:col>
      <xdr:colOff>200025</xdr:colOff>
      <xdr:row>33</xdr:row>
      <xdr:rowOff>142875</xdr:rowOff>
    </xdr:to>
    <xdr:sp>
      <xdr:nvSpPr>
        <xdr:cNvPr id="12" name="Freeform 13"/>
        <xdr:cNvSpPr>
          <a:spLocks/>
        </xdr:cNvSpPr>
      </xdr:nvSpPr>
      <xdr:spPr>
        <a:xfrm>
          <a:off x="1952625" y="5495925"/>
          <a:ext cx="457200" cy="962025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1266825</xdr:colOff>
      <xdr:row>29</xdr:row>
      <xdr:rowOff>171450</xdr:rowOff>
    </xdr:from>
    <xdr:to>
      <xdr:col>3</xdr:col>
      <xdr:colOff>190500</xdr:colOff>
      <xdr:row>33</xdr:row>
      <xdr:rowOff>133350</xdr:rowOff>
    </xdr:to>
    <xdr:sp>
      <xdr:nvSpPr>
        <xdr:cNvPr id="13" name="Freeform 14"/>
        <xdr:cNvSpPr>
          <a:spLocks/>
        </xdr:cNvSpPr>
      </xdr:nvSpPr>
      <xdr:spPr>
        <a:xfrm>
          <a:off x="1971675" y="5610225"/>
          <a:ext cx="428625" cy="838200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30</xdr:row>
      <xdr:rowOff>85725</xdr:rowOff>
    </xdr:from>
    <xdr:to>
      <xdr:col>3</xdr:col>
      <xdr:colOff>190500</xdr:colOff>
      <xdr:row>33</xdr:row>
      <xdr:rowOff>133350</xdr:rowOff>
    </xdr:to>
    <xdr:sp>
      <xdr:nvSpPr>
        <xdr:cNvPr id="14" name="Freeform 15"/>
        <xdr:cNvSpPr>
          <a:spLocks/>
        </xdr:cNvSpPr>
      </xdr:nvSpPr>
      <xdr:spPr>
        <a:xfrm>
          <a:off x="2000250" y="5743575"/>
          <a:ext cx="400050" cy="704850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30</xdr:row>
      <xdr:rowOff>209550</xdr:rowOff>
    </xdr:from>
    <xdr:to>
      <xdr:col>3</xdr:col>
      <xdr:colOff>180975</xdr:colOff>
      <xdr:row>33</xdr:row>
      <xdr:rowOff>123825</xdr:rowOff>
    </xdr:to>
    <xdr:sp>
      <xdr:nvSpPr>
        <xdr:cNvPr id="15" name="Freeform 16"/>
        <xdr:cNvSpPr>
          <a:spLocks/>
        </xdr:cNvSpPr>
      </xdr:nvSpPr>
      <xdr:spPr>
        <a:xfrm>
          <a:off x="2028825" y="5867400"/>
          <a:ext cx="361950" cy="571500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142875</xdr:rowOff>
    </xdr:from>
    <xdr:to>
      <xdr:col>3</xdr:col>
      <xdr:colOff>180975</xdr:colOff>
      <xdr:row>33</xdr:row>
      <xdr:rowOff>133350</xdr:rowOff>
    </xdr:to>
    <xdr:sp>
      <xdr:nvSpPr>
        <xdr:cNvPr id="16" name="Freeform 17"/>
        <xdr:cNvSpPr>
          <a:spLocks/>
        </xdr:cNvSpPr>
      </xdr:nvSpPr>
      <xdr:spPr>
        <a:xfrm>
          <a:off x="2028825" y="6019800"/>
          <a:ext cx="361950" cy="428625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25</xdr:row>
      <xdr:rowOff>66675</xdr:rowOff>
    </xdr:from>
    <xdr:to>
      <xdr:col>4</xdr:col>
      <xdr:colOff>28575</xdr:colOff>
      <xdr:row>26</xdr:row>
      <xdr:rowOff>142875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733550" y="47148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409575</xdr:colOff>
      <xdr:row>30</xdr:row>
      <xdr:rowOff>152400</xdr:rowOff>
    </xdr:from>
    <xdr:to>
      <xdr:col>2</xdr:col>
      <xdr:colOff>895350</xdr:colOff>
      <xdr:row>34</xdr:row>
      <xdr:rowOff>0</xdr:rowOff>
    </xdr:to>
    <xdr:sp>
      <xdr:nvSpPr>
        <xdr:cNvPr id="18" name="Freeform 19"/>
        <xdr:cNvSpPr>
          <a:spLocks/>
        </xdr:cNvSpPr>
      </xdr:nvSpPr>
      <xdr:spPr>
        <a:xfrm>
          <a:off x="1114425" y="5810250"/>
          <a:ext cx="485775" cy="723900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32</xdr:row>
      <xdr:rowOff>171450</xdr:rowOff>
    </xdr:from>
    <xdr:to>
      <xdr:col>3</xdr:col>
      <xdr:colOff>161925</xdr:colOff>
      <xdr:row>33</xdr:row>
      <xdr:rowOff>133350</xdr:rowOff>
    </xdr:to>
    <xdr:sp>
      <xdr:nvSpPr>
        <xdr:cNvPr id="19" name="Freeform 20"/>
        <xdr:cNvSpPr>
          <a:spLocks/>
        </xdr:cNvSpPr>
      </xdr:nvSpPr>
      <xdr:spPr>
        <a:xfrm>
          <a:off x="2047875" y="6267450"/>
          <a:ext cx="323850" cy="18097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32</xdr:row>
      <xdr:rowOff>38100</xdr:rowOff>
    </xdr:from>
    <xdr:to>
      <xdr:col>3</xdr:col>
      <xdr:colOff>171450</xdr:colOff>
      <xdr:row>33</xdr:row>
      <xdr:rowOff>123825</xdr:rowOff>
    </xdr:to>
    <xdr:sp>
      <xdr:nvSpPr>
        <xdr:cNvPr id="20" name="Freeform 21"/>
        <xdr:cNvSpPr>
          <a:spLocks/>
        </xdr:cNvSpPr>
      </xdr:nvSpPr>
      <xdr:spPr>
        <a:xfrm>
          <a:off x="2047875" y="6134100"/>
          <a:ext cx="333375" cy="30480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723900</xdr:colOff>
      <xdr:row>29</xdr:row>
      <xdr:rowOff>66675</xdr:rowOff>
    </xdr:from>
    <xdr:to>
      <xdr:col>2</xdr:col>
      <xdr:colOff>1104900</xdr:colOff>
      <xdr:row>33</xdr:row>
      <xdr:rowOff>152400</xdr:rowOff>
    </xdr:to>
    <xdr:sp>
      <xdr:nvSpPr>
        <xdr:cNvPr id="21" name="Freeform 22"/>
        <xdr:cNvSpPr>
          <a:spLocks/>
        </xdr:cNvSpPr>
      </xdr:nvSpPr>
      <xdr:spPr>
        <a:xfrm>
          <a:off x="1428750" y="5505450"/>
          <a:ext cx="381000" cy="962025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876300</xdr:colOff>
      <xdr:row>37</xdr:row>
      <xdr:rowOff>200025</xdr:rowOff>
    </xdr:from>
    <xdr:ext cx="1019175" cy="695325"/>
    <xdr:sp>
      <xdr:nvSpPr>
        <xdr:cNvPr id="22" name="Text Box 23"/>
        <xdr:cNvSpPr txBox="1">
          <a:spLocks noChangeArrowheads="1"/>
        </xdr:cNvSpPr>
      </xdr:nvSpPr>
      <xdr:spPr>
        <a:xfrm>
          <a:off x="1581150" y="7391400"/>
          <a:ext cx="1019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70,393,000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3</xdr:col>
      <xdr:colOff>228600</xdr:colOff>
      <xdr:row>26</xdr:row>
      <xdr:rowOff>161925</xdr:rowOff>
    </xdr:from>
    <xdr:to>
      <xdr:col>4</xdr:col>
      <xdr:colOff>1866900</xdr:colOff>
      <xdr:row>33</xdr:row>
      <xdr:rowOff>209550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2438400" y="5000625"/>
          <a:ext cx="1876425" cy="1524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2</xdr:col>
      <xdr:colOff>152400</xdr:colOff>
      <xdr:row>38</xdr:row>
      <xdr:rowOff>142875</xdr:rowOff>
    </xdr:from>
    <xdr:to>
      <xdr:col>2</xdr:col>
      <xdr:colOff>714375</xdr:colOff>
      <xdr:row>40</xdr:row>
      <xdr:rowOff>76200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857250" y="7553325"/>
          <a:ext cx="561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繰入金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11.9%</a:t>
          </a:r>
        </a:p>
      </xdr:txBody>
    </xdr:sp>
    <xdr:clientData/>
  </xdr:twoCellAnchor>
  <xdr:twoCellAnchor editAs="absolute">
    <xdr:from>
      <xdr:col>0</xdr:col>
      <xdr:colOff>0</xdr:colOff>
      <xdr:row>34</xdr:row>
      <xdr:rowOff>9525</xdr:rowOff>
    </xdr:from>
    <xdr:to>
      <xdr:col>2</xdr:col>
      <xdr:colOff>304800</xdr:colOff>
      <xdr:row>35</xdr:row>
      <xdr:rowOff>133350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0" y="6543675"/>
          <a:ext cx="1009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4.0%</a:t>
          </a:r>
        </a:p>
      </xdr:txBody>
    </xdr:sp>
    <xdr:clientData/>
  </xdr:twoCellAnchor>
  <xdr:twoCellAnchor editAs="absolute">
    <xdr:from>
      <xdr:col>1</xdr:col>
      <xdr:colOff>276225</xdr:colOff>
      <xdr:row>29</xdr:row>
      <xdr:rowOff>209550</xdr:rowOff>
    </xdr:from>
    <xdr:to>
      <xdr:col>2</xdr:col>
      <xdr:colOff>542925</xdr:colOff>
      <xdr:row>31</xdr:row>
      <xdr:rowOff>95250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552450" y="5648325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2.3%</a:t>
          </a:r>
        </a:p>
      </xdr:txBody>
    </xdr:sp>
    <xdr:clientData/>
  </xdr:twoCellAnchor>
  <xdr:twoCellAnchor editAs="absolute">
    <xdr:from>
      <xdr:col>1</xdr:col>
      <xdr:colOff>190500</xdr:colOff>
      <xdr:row>28</xdr:row>
      <xdr:rowOff>142875</xdr:rowOff>
    </xdr:from>
    <xdr:to>
      <xdr:col>2</xdr:col>
      <xdr:colOff>828675</xdr:colOff>
      <xdr:row>30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466725" y="5362575"/>
          <a:ext cx="1066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1.8%</a:t>
          </a:r>
        </a:p>
      </xdr:txBody>
    </xdr:sp>
    <xdr:clientData/>
  </xdr:twoCellAnchor>
  <xdr:twoCellAnchor>
    <xdr:from>
      <xdr:col>2</xdr:col>
      <xdr:colOff>1314450</xdr:colOff>
      <xdr:row>33</xdr:row>
      <xdr:rowOff>123825</xdr:rowOff>
    </xdr:from>
    <xdr:to>
      <xdr:col>2</xdr:col>
      <xdr:colOff>1343025</xdr:colOff>
      <xdr:row>36</xdr:row>
      <xdr:rowOff>152400</xdr:rowOff>
    </xdr:to>
    <xdr:sp>
      <xdr:nvSpPr>
        <xdr:cNvPr id="28" name="Line 29"/>
        <xdr:cNvSpPr>
          <a:spLocks/>
        </xdr:cNvSpPr>
      </xdr:nvSpPr>
      <xdr:spPr>
        <a:xfrm>
          <a:off x="2019300" y="6438900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32</xdr:row>
      <xdr:rowOff>209550</xdr:rowOff>
    </xdr:from>
    <xdr:to>
      <xdr:col>5</xdr:col>
      <xdr:colOff>2076450</xdr:colOff>
      <xdr:row>46</xdr:row>
      <xdr:rowOff>161925</xdr:rowOff>
    </xdr:to>
    <xdr:graphicFrame>
      <xdr:nvGraphicFramePr>
        <xdr:cNvPr id="29" name="Chart 30"/>
        <xdr:cNvGraphicFramePr/>
      </xdr:nvGraphicFramePr>
      <xdr:xfrm>
        <a:off x="3714750" y="63055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76200</xdr:colOff>
      <xdr:row>37</xdr:row>
      <xdr:rowOff>200025</xdr:rowOff>
    </xdr:from>
    <xdr:ext cx="1019175" cy="695325"/>
    <xdr:sp>
      <xdr:nvSpPr>
        <xdr:cNvPr id="30" name="Text Box 31"/>
        <xdr:cNvSpPr txBox="1">
          <a:spLocks noChangeArrowheads="1"/>
        </xdr:cNvSpPr>
      </xdr:nvSpPr>
      <xdr:spPr>
        <a:xfrm>
          <a:off x="4629150" y="7391400"/>
          <a:ext cx="1019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70,393,000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5</xdr:col>
      <xdr:colOff>866775</xdr:colOff>
      <xdr:row>29</xdr:row>
      <xdr:rowOff>66675</xdr:rowOff>
    </xdr:from>
    <xdr:to>
      <xdr:col>6</xdr:col>
      <xdr:colOff>123825</xdr:colOff>
      <xdr:row>32</xdr:row>
      <xdr:rowOff>19050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5419725" y="5505450"/>
          <a:ext cx="136207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都市整備費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.7%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産業経済費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1.2%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議会費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1.1%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0.1%</a:t>
          </a:r>
        </a:p>
      </xdr:txBody>
    </xdr:sp>
    <xdr:clientData/>
  </xdr:twoCellAnchor>
  <xdr:twoCellAnchor editAs="absolute">
    <xdr:from>
      <xdr:col>2</xdr:col>
      <xdr:colOff>1028700</xdr:colOff>
      <xdr:row>43</xdr:row>
      <xdr:rowOff>123825</xdr:rowOff>
    </xdr:from>
    <xdr:to>
      <xdr:col>4</xdr:col>
      <xdr:colOff>104775</xdr:colOff>
      <xdr:row>45</xdr:row>
      <xdr:rowOff>114300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1733550" y="862965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特別区交付金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20.9%</a:t>
          </a:r>
        </a:p>
      </xdr:txBody>
    </xdr:sp>
    <xdr:clientData/>
  </xdr:twoCellAnchor>
  <xdr:twoCellAnchor editAs="absolute">
    <xdr:from>
      <xdr:col>2</xdr:col>
      <xdr:colOff>228600</xdr:colOff>
      <xdr:row>36</xdr:row>
      <xdr:rowOff>104775</xdr:rowOff>
    </xdr:from>
    <xdr:to>
      <xdr:col>2</xdr:col>
      <xdr:colOff>790575</xdr:colOff>
      <xdr:row>37</xdr:row>
      <xdr:rowOff>209550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933450" y="7077075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4.9%</a:t>
          </a:r>
        </a:p>
      </xdr:txBody>
    </xdr:sp>
    <xdr:clientData/>
  </xdr:twoCellAnchor>
  <xdr:twoCellAnchor editAs="absolute">
    <xdr:from>
      <xdr:col>4</xdr:col>
      <xdr:colOff>1390650</xdr:colOff>
      <xdr:row>37</xdr:row>
      <xdr:rowOff>209550</xdr:rowOff>
    </xdr:from>
    <xdr:to>
      <xdr:col>4</xdr:col>
      <xdr:colOff>2047875</xdr:colOff>
      <xdr:row>39</xdr:row>
      <xdr:rowOff>57150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3838575" y="7400925"/>
          <a:ext cx="6572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区民費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5.1%</a:t>
          </a:r>
        </a:p>
      </xdr:txBody>
    </xdr:sp>
    <xdr:clientData/>
  </xdr:twoCellAnchor>
  <xdr:twoCellAnchor editAs="absolute">
    <xdr:from>
      <xdr:col>4</xdr:col>
      <xdr:colOff>1743075</xdr:colOff>
      <xdr:row>35</xdr:row>
      <xdr:rowOff>85725</xdr:rowOff>
    </xdr:from>
    <xdr:to>
      <xdr:col>5</xdr:col>
      <xdr:colOff>180975</xdr:colOff>
      <xdr:row>36</xdr:row>
      <xdr:rowOff>200025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4191000" y="6838950"/>
          <a:ext cx="542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衛生費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4.7%</a:t>
          </a:r>
        </a:p>
      </xdr:txBody>
    </xdr:sp>
    <xdr:clientData/>
  </xdr:twoCellAnchor>
  <xdr:twoCellAnchor editAs="absolute">
    <xdr:from>
      <xdr:col>4</xdr:col>
      <xdr:colOff>2009775</xdr:colOff>
      <xdr:row>34</xdr:row>
      <xdr:rowOff>76200</xdr:rowOff>
    </xdr:from>
    <xdr:to>
      <xdr:col>5</xdr:col>
      <xdr:colOff>390525</xdr:colOff>
      <xdr:row>35</xdr:row>
      <xdr:rowOff>171450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4457700" y="6610350"/>
          <a:ext cx="485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土木費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4.3%</a:t>
          </a:r>
        </a:p>
      </xdr:txBody>
    </xdr:sp>
    <xdr:clientData/>
  </xdr:twoCellAnchor>
  <xdr:twoCellAnchor>
    <xdr:from>
      <xdr:col>5</xdr:col>
      <xdr:colOff>295275</xdr:colOff>
      <xdr:row>29</xdr:row>
      <xdr:rowOff>161925</xdr:rowOff>
    </xdr:from>
    <xdr:to>
      <xdr:col>5</xdr:col>
      <xdr:colOff>847725</xdr:colOff>
      <xdr:row>33</xdr:row>
      <xdr:rowOff>161925</xdr:rowOff>
    </xdr:to>
    <xdr:sp>
      <xdr:nvSpPr>
        <xdr:cNvPr id="37" name="Freeform 38"/>
        <xdr:cNvSpPr>
          <a:spLocks/>
        </xdr:cNvSpPr>
      </xdr:nvSpPr>
      <xdr:spPr>
        <a:xfrm>
          <a:off x="4848225" y="5600700"/>
          <a:ext cx="552450" cy="8763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152400</xdr:colOff>
      <xdr:row>31</xdr:row>
      <xdr:rowOff>161925</xdr:rowOff>
    </xdr:from>
    <xdr:to>
      <xdr:col>2</xdr:col>
      <xdr:colOff>361950</xdr:colOff>
      <xdr:row>33</xdr:row>
      <xdr:rowOff>133350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428625" y="6038850"/>
          <a:ext cx="6381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4</xdr:col>
      <xdr:colOff>1438275</xdr:colOff>
      <xdr:row>36</xdr:row>
      <xdr:rowOff>114300</xdr:rowOff>
    </xdr:from>
    <xdr:to>
      <xdr:col>5</xdr:col>
      <xdr:colOff>0</xdr:colOff>
      <xdr:row>37</xdr:row>
      <xdr:rowOff>190500</xdr:rowOff>
    </xdr:to>
    <xdr:sp>
      <xdr:nvSpPr>
        <xdr:cNvPr id="39" name="Text Box 41"/>
        <xdr:cNvSpPr txBox="1">
          <a:spLocks noChangeArrowheads="1"/>
        </xdr:cNvSpPr>
      </xdr:nvSpPr>
      <xdr:spPr>
        <a:xfrm>
          <a:off x="3886200" y="7086600"/>
          <a:ext cx="666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諸支出金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4.9%</a:t>
          </a:r>
        </a:p>
      </xdr:txBody>
    </xdr:sp>
    <xdr:clientData/>
  </xdr:twoCellAnchor>
  <xdr:twoCellAnchor editAs="absolute">
    <xdr:from>
      <xdr:col>2</xdr:col>
      <xdr:colOff>285750</xdr:colOff>
      <xdr:row>41</xdr:row>
      <xdr:rowOff>123825</xdr:rowOff>
    </xdr:from>
    <xdr:to>
      <xdr:col>2</xdr:col>
      <xdr:colOff>923925</xdr:colOff>
      <xdr:row>43</xdr:row>
      <xdr:rowOff>19050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990600" y="8191500"/>
          <a:ext cx="638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国庫支出金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12.1%</a:t>
          </a:r>
        </a:p>
      </xdr:txBody>
    </xdr:sp>
    <xdr:clientData/>
  </xdr:twoCellAnchor>
  <xdr:twoCellAnchor editAs="absolute">
    <xdr:from>
      <xdr:col>4</xdr:col>
      <xdr:colOff>1400175</xdr:colOff>
      <xdr:row>39</xdr:row>
      <xdr:rowOff>66675</xdr:rowOff>
    </xdr:from>
    <xdr:to>
      <xdr:col>4</xdr:col>
      <xdr:colOff>2095500</xdr:colOff>
      <xdr:row>40</xdr:row>
      <xdr:rowOff>114300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3848100" y="7696200"/>
          <a:ext cx="6953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資源環境費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5.3%</a:t>
          </a:r>
        </a:p>
      </xdr:txBody>
    </xdr:sp>
    <xdr:clientData/>
  </xdr:twoCellAnchor>
  <xdr:twoCellAnchor>
    <xdr:from>
      <xdr:col>2</xdr:col>
      <xdr:colOff>1362075</xdr:colOff>
      <xdr:row>33</xdr:row>
      <xdr:rowOff>38100</xdr:rowOff>
    </xdr:from>
    <xdr:to>
      <xdr:col>3</xdr:col>
      <xdr:colOff>133350</xdr:colOff>
      <xdr:row>33</xdr:row>
      <xdr:rowOff>171450</xdr:rowOff>
    </xdr:to>
    <xdr:sp>
      <xdr:nvSpPr>
        <xdr:cNvPr id="42" name="Freeform 7"/>
        <xdr:cNvSpPr>
          <a:spLocks/>
        </xdr:cNvSpPr>
      </xdr:nvSpPr>
      <xdr:spPr>
        <a:xfrm flipH="1">
          <a:off x="2066925" y="6353175"/>
          <a:ext cx="276225" cy="133350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</cdr:x>
      <cdr:y>0.49875</cdr:y>
    </cdr:from>
    <cdr:to>
      <cdr:x>0.5155</cdr:x>
      <cdr:y>0.54875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428750"/>
          <a:ext cx="476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85725</xdr:colOff>
      <xdr:row>14</xdr:row>
      <xdr:rowOff>38100</xdr:rowOff>
    </xdr:from>
    <xdr:to>
      <xdr:col>7</xdr:col>
      <xdr:colOff>190500</xdr:colOff>
      <xdr:row>17</xdr:row>
      <xdr:rowOff>180975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2552700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  <xdr:twoCellAnchor>
    <xdr:from>
      <xdr:col>5</xdr:col>
      <xdr:colOff>438150</xdr:colOff>
      <xdr:row>30</xdr:row>
      <xdr:rowOff>47625</xdr:rowOff>
    </xdr:from>
    <xdr:to>
      <xdr:col>5</xdr:col>
      <xdr:colOff>847725</xdr:colOff>
      <xdr:row>33</xdr:row>
      <xdr:rowOff>142875</xdr:rowOff>
    </xdr:to>
    <xdr:sp>
      <xdr:nvSpPr>
        <xdr:cNvPr id="2" name="Freeform 2"/>
        <xdr:cNvSpPr>
          <a:spLocks/>
        </xdr:cNvSpPr>
      </xdr:nvSpPr>
      <xdr:spPr>
        <a:xfrm>
          <a:off x="4991100" y="5705475"/>
          <a:ext cx="409575" cy="752475"/>
        </a:xfrm>
        <a:custGeom>
          <a:pathLst>
            <a:path h="78" w="43">
              <a:moveTo>
                <a:pt x="43" y="0"/>
              </a:moveTo>
              <a:lnTo>
                <a:pt x="14" y="0"/>
              </a:lnTo>
              <a:lnTo>
                <a:pt x="0" y="7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533400</xdr:colOff>
      <xdr:row>30</xdr:row>
      <xdr:rowOff>190500</xdr:rowOff>
    </xdr:from>
    <xdr:to>
      <xdr:col>5</xdr:col>
      <xdr:colOff>847725</xdr:colOff>
      <xdr:row>33</xdr:row>
      <xdr:rowOff>142875</xdr:rowOff>
    </xdr:to>
    <xdr:sp>
      <xdr:nvSpPr>
        <xdr:cNvPr id="3" name="Freeform 3"/>
        <xdr:cNvSpPr>
          <a:spLocks/>
        </xdr:cNvSpPr>
      </xdr:nvSpPr>
      <xdr:spPr>
        <a:xfrm>
          <a:off x="5086350" y="5848350"/>
          <a:ext cx="314325" cy="609600"/>
        </a:xfrm>
        <a:custGeom>
          <a:pathLst>
            <a:path h="63" w="33">
              <a:moveTo>
                <a:pt x="33" y="0"/>
              </a:moveTo>
              <a:lnTo>
                <a:pt x="13" y="0"/>
              </a:lnTo>
              <a:lnTo>
                <a:pt x="0" y="63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609600</xdr:colOff>
      <xdr:row>31</xdr:row>
      <xdr:rowOff>133350</xdr:rowOff>
    </xdr:from>
    <xdr:to>
      <xdr:col>5</xdr:col>
      <xdr:colOff>847725</xdr:colOff>
      <xdr:row>33</xdr:row>
      <xdr:rowOff>133350</xdr:rowOff>
    </xdr:to>
    <xdr:sp>
      <xdr:nvSpPr>
        <xdr:cNvPr id="4" name="Freeform 4"/>
        <xdr:cNvSpPr>
          <a:spLocks/>
        </xdr:cNvSpPr>
      </xdr:nvSpPr>
      <xdr:spPr>
        <a:xfrm>
          <a:off x="5162550" y="6010275"/>
          <a:ext cx="238125" cy="438150"/>
        </a:xfrm>
        <a:custGeom>
          <a:pathLst>
            <a:path h="50" w="28">
              <a:moveTo>
                <a:pt x="28" y="0"/>
              </a:moveTo>
              <a:lnTo>
                <a:pt x="14" y="0"/>
              </a:lnTo>
              <a:lnTo>
                <a:pt x="0" y="5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25</xdr:row>
      <xdr:rowOff>47625</xdr:rowOff>
    </xdr:from>
    <xdr:to>
      <xdr:col>5</xdr:col>
      <xdr:colOff>895350</xdr:colOff>
      <xdr:row>26</xdr:row>
      <xdr:rowOff>133350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657725" y="4695825"/>
          <a:ext cx="790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出）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 editAs="absolute">
    <xdr:from>
      <xdr:col>1</xdr:col>
      <xdr:colOff>333375</xdr:colOff>
      <xdr:row>33</xdr:row>
      <xdr:rowOff>38100</xdr:rowOff>
    </xdr:from>
    <xdr:to>
      <xdr:col>4</xdr:col>
      <xdr:colOff>1066800</xdr:colOff>
      <xdr:row>47</xdr:row>
      <xdr:rowOff>28575</xdr:rowOff>
    </xdr:to>
    <xdr:graphicFrame>
      <xdr:nvGraphicFramePr>
        <xdr:cNvPr id="6" name="Chart 6"/>
        <xdr:cNvGraphicFramePr/>
      </xdr:nvGraphicFramePr>
      <xdr:xfrm>
        <a:off x="609600" y="6353175"/>
        <a:ext cx="2905125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295275</xdr:colOff>
      <xdr:row>32</xdr:row>
      <xdr:rowOff>95250</xdr:rowOff>
    </xdr:from>
    <xdr:to>
      <xdr:col>2</xdr:col>
      <xdr:colOff>752475</xdr:colOff>
      <xdr:row>34</xdr:row>
      <xdr:rowOff>95250</xdr:rowOff>
    </xdr:to>
    <xdr:sp>
      <xdr:nvSpPr>
        <xdr:cNvPr id="7" name="Freeform 8"/>
        <xdr:cNvSpPr>
          <a:spLocks/>
        </xdr:cNvSpPr>
      </xdr:nvSpPr>
      <xdr:spPr>
        <a:xfrm>
          <a:off x="1000125" y="6191250"/>
          <a:ext cx="457200" cy="438150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257175</xdr:colOff>
      <xdr:row>34</xdr:row>
      <xdr:rowOff>104775</xdr:rowOff>
    </xdr:from>
    <xdr:to>
      <xdr:col>2</xdr:col>
      <xdr:colOff>495300</xdr:colOff>
      <xdr:row>35</xdr:row>
      <xdr:rowOff>47625</xdr:rowOff>
    </xdr:to>
    <xdr:sp>
      <xdr:nvSpPr>
        <xdr:cNvPr id="8" name="Freeform 9"/>
        <xdr:cNvSpPr>
          <a:spLocks/>
        </xdr:cNvSpPr>
      </xdr:nvSpPr>
      <xdr:spPr>
        <a:xfrm>
          <a:off x="962025" y="6638925"/>
          <a:ext cx="238125" cy="161925"/>
        </a:xfrm>
        <a:custGeom>
          <a:pathLst>
            <a:path h="162" w="342">
              <a:moveTo>
                <a:pt x="0" y="0"/>
              </a:moveTo>
              <a:lnTo>
                <a:pt x="126" y="0"/>
              </a:lnTo>
              <a:lnTo>
                <a:pt x="342" y="162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1133475</xdr:colOff>
      <xdr:row>27</xdr:row>
      <xdr:rowOff>47625</xdr:rowOff>
    </xdr:from>
    <xdr:to>
      <xdr:col>3</xdr:col>
      <xdr:colOff>209550</xdr:colOff>
      <xdr:row>33</xdr:row>
      <xdr:rowOff>161925</xdr:rowOff>
    </xdr:to>
    <xdr:sp>
      <xdr:nvSpPr>
        <xdr:cNvPr id="9" name="Freeform 10"/>
        <xdr:cNvSpPr>
          <a:spLocks/>
        </xdr:cNvSpPr>
      </xdr:nvSpPr>
      <xdr:spPr>
        <a:xfrm>
          <a:off x="1838325" y="5076825"/>
          <a:ext cx="581025" cy="1400175"/>
        </a:xfrm>
        <a:custGeom>
          <a:pathLst>
            <a:path h="2136" w="897">
              <a:moveTo>
                <a:pt x="897" y="0"/>
              </a:moveTo>
              <a:lnTo>
                <a:pt x="0" y="0"/>
              </a:lnTo>
              <a:lnTo>
                <a:pt x="60" y="2136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1209675</xdr:colOff>
      <xdr:row>28</xdr:row>
      <xdr:rowOff>9525</xdr:rowOff>
    </xdr:from>
    <xdr:to>
      <xdr:col>3</xdr:col>
      <xdr:colOff>200025</xdr:colOff>
      <xdr:row>33</xdr:row>
      <xdr:rowOff>171450</xdr:rowOff>
    </xdr:to>
    <xdr:sp>
      <xdr:nvSpPr>
        <xdr:cNvPr id="10" name="Freeform 11"/>
        <xdr:cNvSpPr>
          <a:spLocks/>
        </xdr:cNvSpPr>
      </xdr:nvSpPr>
      <xdr:spPr>
        <a:xfrm>
          <a:off x="1914525" y="5229225"/>
          <a:ext cx="495300" cy="1257300"/>
        </a:xfrm>
        <a:custGeom>
          <a:pathLst>
            <a:path h="125" w="46">
              <a:moveTo>
                <a:pt x="46" y="0"/>
              </a:moveTo>
              <a:lnTo>
                <a:pt x="1" y="0"/>
              </a:lnTo>
              <a:lnTo>
                <a:pt x="0" y="12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1219200</xdr:colOff>
      <xdr:row>28</xdr:row>
      <xdr:rowOff>123825</xdr:rowOff>
    </xdr:from>
    <xdr:to>
      <xdr:col>3</xdr:col>
      <xdr:colOff>219075</xdr:colOff>
      <xdr:row>33</xdr:row>
      <xdr:rowOff>161925</xdr:rowOff>
    </xdr:to>
    <xdr:sp>
      <xdr:nvSpPr>
        <xdr:cNvPr id="11" name="Freeform 12"/>
        <xdr:cNvSpPr>
          <a:spLocks/>
        </xdr:cNvSpPr>
      </xdr:nvSpPr>
      <xdr:spPr>
        <a:xfrm>
          <a:off x="1924050" y="5343525"/>
          <a:ext cx="504825" cy="1133475"/>
        </a:xfrm>
        <a:custGeom>
          <a:pathLst>
            <a:path h="111" w="39">
              <a:moveTo>
                <a:pt x="39" y="0"/>
              </a:moveTo>
              <a:lnTo>
                <a:pt x="6" y="0"/>
              </a:lnTo>
              <a:lnTo>
                <a:pt x="0" y="11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1247775</xdr:colOff>
      <xdr:row>29</xdr:row>
      <xdr:rowOff>76200</xdr:rowOff>
    </xdr:from>
    <xdr:to>
      <xdr:col>3</xdr:col>
      <xdr:colOff>200025</xdr:colOff>
      <xdr:row>33</xdr:row>
      <xdr:rowOff>161925</xdr:rowOff>
    </xdr:to>
    <xdr:sp>
      <xdr:nvSpPr>
        <xdr:cNvPr id="12" name="Freeform 13"/>
        <xdr:cNvSpPr>
          <a:spLocks/>
        </xdr:cNvSpPr>
      </xdr:nvSpPr>
      <xdr:spPr>
        <a:xfrm>
          <a:off x="1952625" y="5514975"/>
          <a:ext cx="457200" cy="962025"/>
        </a:xfrm>
        <a:custGeom>
          <a:pathLst>
            <a:path h="1454" w="570">
              <a:moveTo>
                <a:pt x="570" y="0"/>
              </a:moveTo>
              <a:lnTo>
                <a:pt x="219" y="0"/>
              </a:lnTo>
              <a:lnTo>
                <a:pt x="0" y="145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1276350</xdr:colOff>
      <xdr:row>29</xdr:row>
      <xdr:rowOff>190500</xdr:rowOff>
    </xdr:from>
    <xdr:to>
      <xdr:col>3</xdr:col>
      <xdr:colOff>200025</xdr:colOff>
      <xdr:row>33</xdr:row>
      <xdr:rowOff>152400</xdr:rowOff>
    </xdr:to>
    <xdr:sp>
      <xdr:nvSpPr>
        <xdr:cNvPr id="13" name="Freeform 14"/>
        <xdr:cNvSpPr>
          <a:spLocks/>
        </xdr:cNvSpPr>
      </xdr:nvSpPr>
      <xdr:spPr>
        <a:xfrm>
          <a:off x="1981200" y="5629275"/>
          <a:ext cx="428625" cy="838200"/>
        </a:xfrm>
        <a:custGeom>
          <a:pathLst>
            <a:path h="85" w="37">
              <a:moveTo>
                <a:pt x="37" y="0"/>
              </a:moveTo>
              <a:lnTo>
                <a:pt x="18" y="0"/>
              </a:lnTo>
              <a:lnTo>
                <a:pt x="0" y="8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1295400</xdr:colOff>
      <xdr:row>30</xdr:row>
      <xdr:rowOff>161925</xdr:rowOff>
    </xdr:from>
    <xdr:to>
      <xdr:col>3</xdr:col>
      <xdr:colOff>171450</xdr:colOff>
      <xdr:row>33</xdr:row>
      <xdr:rowOff>152400</xdr:rowOff>
    </xdr:to>
    <xdr:sp>
      <xdr:nvSpPr>
        <xdr:cNvPr id="14" name="Freeform 15"/>
        <xdr:cNvSpPr>
          <a:spLocks/>
        </xdr:cNvSpPr>
      </xdr:nvSpPr>
      <xdr:spPr>
        <a:xfrm>
          <a:off x="2000250" y="5819775"/>
          <a:ext cx="381000" cy="647700"/>
        </a:xfrm>
        <a:custGeom>
          <a:pathLst>
            <a:path h="71" w="34">
              <a:moveTo>
                <a:pt x="34" y="0"/>
              </a:moveTo>
              <a:lnTo>
                <a:pt x="21" y="0"/>
              </a:lnTo>
              <a:lnTo>
                <a:pt x="0" y="7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114300</xdr:rowOff>
    </xdr:from>
    <xdr:to>
      <xdr:col>3</xdr:col>
      <xdr:colOff>180975</xdr:colOff>
      <xdr:row>33</xdr:row>
      <xdr:rowOff>152400</xdr:rowOff>
    </xdr:to>
    <xdr:sp>
      <xdr:nvSpPr>
        <xdr:cNvPr id="15" name="Freeform 16"/>
        <xdr:cNvSpPr>
          <a:spLocks/>
        </xdr:cNvSpPr>
      </xdr:nvSpPr>
      <xdr:spPr>
        <a:xfrm>
          <a:off x="2028825" y="5991225"/>
          <a:ext cx="361950" cy="476250"/>
        </a:xfrm>
        <a:custGeom>
          <a:pathLst>
            <a:path h="61" w="34">
              <a:moveTo>
                <a:pt x="34" y="0"/>
              </a:moveTo>
              <a:lnTo>
                <a:pt x="28" y="0"/>
              </a:lnTo>
              <a:lnTo>
                <a:pt x="0" y="61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1323975</xdr:colOff>
      <xdr:row>31</xdr:row>
      <xdr:rowOff>200025</xdr:rowOff>
    </xdr:from>
    <xdr:to>
      <xdr:col>3</xdr:col>
      <xdr:colOff>171450</xdr:colOff>
      <xdr:row>33</xdr:row>
      <xdr:rowOff>133350</xdr:rowOff>
    </xdr:to>
    <xdr:sp>
      <xdr:nvSpPr>
        <xdr:cNvPr id="16" name="Freeform 17"/>
        <xdr:cNvSpPr>
          <a:spLocks/>
        </xdr:cNvSpPr>
      </xdr:nvSpPr>
      <xdr:spPr>
        <a:xfrm>
          <a:off x="2028825" y="6076950"/>
          <a:ext cx="352425" cy="371475"/>
        </a:xfrm>
        <a:custGeom>
          <a:pathLst>
            <a:path h="674" w="468">
              <a:moveTo>
                <a:pt x="468" y="0"/>
              </a:moveTo>
              <a:lnTo>
                <a:pt x="414" y="0"/>
              </a:lnTo>
              <a:lnTo>
                <a:pt x="0" y="67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1028700</xdr:colOff>
      <xdr:row>25</xdr:row>
      <xdr:rowOff>66675</xdr:rowOff>
    </xdr:from>
    <xdr:to>
      <xdr:col>4</xdr:col>
      <xdr:colOff>28575</xdr:colOff>
      <xdr:row>26</xdr:row>
      <xdr:rowOff>142875</xdr:rowOff>
    </xdr:to>
    <xdr:sp>
      <xdr:nvSpPr>
        <xdr:cNvPr id="17" name="Text Box 18"/>
        <xdr:cNvSpPr txBox="1">
          <a:spLocks noChangeArrowheads="1"/>
        </xdr:cNvSpPr>
      </xdr:nvSpPr>
      <xdr:spPr>
        <a:xfrm>
          <a:off x="1733550" y="4714875"/>
          <a:ext cx="742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00" tIns="3600" rIns="3600" bIns="3600"/>
        <a:p>
          <a:pPr algn="l">
            <a:defRPr/>
          </a:pP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（歳　入）</a:t>
          </a:r>
          <a:r>
            <a:rPr lang="en-US" cap="none" sz="8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2</xdr:col>
      <xdr:colOff>409575</xdr:colOff>
      <xdr:row>30</xdr:row>
      <xdr:rowOff>171450</xdr:rowOff>
    </xdr:from>
    <xdr:to>
      <xdr:col>2</xdr:col>
      <xdr:colOff>895350</xdr:colOff>
      <xdr:row>34</xdr:row>
      <xdr:rowOff>19050</xdr:rowOff>
    </xdr:to>
    <xdr:sp>
      <xdr:nvSpPr>
        <xdr:cNvPr id="18" name="Freeform 19"/>
        <xdr:cNvSpPr>
          <a:spLocks/>
        </xdr:cNvSpPr>
      </xdr:nvSpPr>
      <xdr:spPr>
        <a:xfrm>
          <a:off x="1114425" y="5829300"/>
          <a:ext cx="485775" cy="723900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33</xdr:row>
      <xdr:rowOff>28575</xdr:rowOff>
    </xdr:from>
    <xdr:to>
      <xdr:col>3</xdr:col>
      <xdr:colOff>171450</xdr:colOff>
      <xdr:row>33</xdr:row>
      <xdr:rowOff>152400</xdr:rowOff>
    </xdr:to>
    <xdr:sp>
      <xdr:nvSpPr>
        <xdr:cNvPr id="19" name="Freeform 20"/>
        <xdr:cNvSpPr>
          <a:spLocks/>
        </xdr:cNvSpPr>
      </xdr:nvSpPr>
      <xdr:spPr>
        <a:xfrm>
          <a:off x="2047875" y="6343650"/>
          <a:ext cx="333375" cy="123825"/>
        </a:xfrm>
        <a:custGeom>
          <a:pathLst>
            <a:path h="20" w="28">
              <a:moveTo>
                <a:pt x="28" y="0"/>
              </a:moveTo>
              <a:lnTo>
                <a:pt x="24" y="0"/>
              </a:lnTo>
              <a:lnTo>
                <a:pt x="0" y="20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1343025</xdr:colOff>
      <xdr:row>32</xdr:row>
      <xdr:rowOff>142875</xdr:rowOff>
    </xdr:from>
    <xdr:to>
      <xdr:col>3</xdr:col>
      <xdr:colOff>161925</xdr:colOff>
      <xdr:row>33</xdr:row>
      <xdr:rowOff>152400</xdr:rowOff>
    </xdr:to>
    <xdr:sp>
      <xdr:nvSpPr>
        <xdr:cNvPr id="20" name="Freeform 21"/>
        <xdr:cNvSpPr>
          <a:spLocks/>
        </xdr:cNvSpPr>
      </xdr:nvSpPr>
      <xdr:spPr>
        <a:xfrm>
          <a:off x="2047875" y="6238875"/>
          <a:ext cx="323850" cy="228600"/>
        </a:xfrm>
        <a:custGeom>
          <a:pathLst>
            <a:path h="34" w="31">
              <a:moveTo>
                <a:pt x="31" y="0"/>
              </a:moveTo>
              <a:lnTo>
                <a:pt x="27" y="0"/>
              </a:lnTo>
              <a:lnTo>
                <a:pt x="0" y="3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704850</xdr:colOff>
      <xdr:row>29</xdr:row>
      <xdr:rowOff>95250</xdr:rowOff>
    </xdr:from>
    <xdr:to>
      <xdr:col>2</xdr:col>
      <xdr:colOff>1085850</xdr:colOff>
      <xdr:row>33</xdr:row>
      <xdr:rowOff>180975</xdr:rowOff>
    </xdr:to>
    <xdr:sp>
      <xdr:nvSpPr>
        <xdr:cNvPr id="21" name="Freeform 22"/>
        <xdr:cNvSpPr>
          <a:spLocks/>
        </xdr:cNvSpPr>
      </xdr:nvSpPr>
      <xdr:spPr>
        <a:xfrm>
          <a:off x="1409700" y="5534025"/>
          <a:ext cx="381000" cy="962025"/>
        </a:xfrm>
        <a:custGeom>
          <a:pathLst>
            <a:path h="264" w="459">
              <a:moveTo>
                <a:pt x="0" y="0"/>
              </a:moveTo>
              <a:lnTo>
                <a:pt x="126" y="0"/>
              </a:lnTo>
              <a:lnTo>
                <a:pt x="459" y="26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876300</xdr:colOff>
      <xdr:row>37</xdr:row>
      <xdr:rowOff>200025</xdr:rowOff>
    </xdr:from>
    <xdr:ext cx="1019175" cy="695325"/>
    <xdr:sp>
      <xdr:nvSpPr>
        <xdr:cNvPr id="22" name="Text Box 23"/>
        <xdr:cNvSpPr txBox="1">
          <a:spLocks noChangeArrowheads="1"/>
        </xdr:cNvSpPr>
      </xdr:nvSpPr>
      <xdr:spPr>
        <a:xfrm>
          <a:off x="1581150" y="7391400"/>
          <a:ext cx="1019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70,393,000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4</xdr:col>
      <xdr:colOff>0</xdr:colOff>
      <xdr:row>26</xdr:row>
      <xdr:rowOff>123825</xdr:rowOff>
    </xdr:from>
    <xdr:to>
      <xdr:col>4</xdr:col>
      <xdr:colOff>1876425</xdr:colOff>
      <xdr:row>34</xdr:row>
      <xdr:rowOff>28575</xdr:rowOff>
    </xdr:to>
    <xdr:sp>
      <xdr:nvSpPr>
        <xdr:cNvPr id="23" name="Text Box 24"/>
        <xdr:cNvSpPr txBox="1">
          <a:spLocks noChangeArrowheads="1"/>
        </xdr:cNvSpPr>
      </xdr:nvSpPr>
      <xdr:spPr>
        <a:xfrm>
          <a:off x="2447925" y="4962525"/>
          <a:ext cx="1876425" cy="1600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財産収入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地方譲与税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利子割交付金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0.4%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地方特例交付金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繰越金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特別区債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0.3%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自動車取得税交付金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寄付金　　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配当割交付金　　　　　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0.1%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交通安全対策特別交付金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株式等譲渡所得割交付金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0.0%</a:t>
          </a:r>
        </a:p>
      </xdr:txBody>
    </xdr:sp>
    <xdr:clientData/>
  </xdr:twoCellAnchor>
  <xdr:twoCellAnchor editAs="absolute">
    <xdr:from>
      <xdr:col>2</xdr:col>
      <xdr:colOff>152400</xdr:colOff>
      <xdr:row>38</xdr:row>
      <xdr:rowOff>142875</xdr:rowOff>
    </xdr:from>
    <xdr:to>
      <xdr:col>2</xdr:col>
      <xdr:colOff>714375</xdr:colOff>
      <xdr:row>40</xdr:row>
      <xdr:rowOff>76200</xdr:rowOff>
    </xdr:to>
    <xdr:sp>
      <xdr:nvSpPr>
        <xdr:cNvPr id="24" name="Text Box 25"/>
        <xdr:cNvSpPr txBox="1">
          <a:spLocks noChangeArrowheads="1"/>
        </xdr:cNvSpPr>
      </xdr:nvSpPr>
      <xdr:spPr>
        <a:xfrm>
          <a:off x="857250" y="7553325"/>
          <a:ext cx="5619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繰入金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11.9%</a:t>
          </a:r>
        </a:p>
      </xdr:txBody>
    </xdr:sp>
    <xdr:clientData/>
  </xdr:twoCellAnchor>
  <xdr:twoCellAnchor editAs="absolute">
    <xdr:from>
      <xdr:col>0</xdr:col>
      <xdr:colOff>0</xdr:colOff>
      <xdr:row>34</xdr:row>
      <xdr:rowOff>9525</xdr:rowOff>
    </xdr:from>
    <xdr:to>
      <xdr:col>2</xdr:col>
      <xdr:colOff>304800</xdr:colOff>
      <xdr:row>35</xdr:row>
      <xdr:rowOff>133350</xdr:rowOff>
    </xdr:to>
    <xdr:sp>
      <xdr:nvSpPr>
        <xdr:cNvPr id="25" name="Text Box 26"/>
        <xdr:cNvSpPr txBox="1">
          <a:spLocks noChangeArrowheads="1"/>
        </xdr:cNvSpPr>
      </xdr:nvSpPr>
      <xdr:spPr>
        <a:xfrm>
          <a:off x="0" y="6543675"/>
          <a:ext cx="1009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地方消費税交付金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4.0%</a:t>
          </a:r>
        </a:p>
      </xdr:txBody>
    </xdr:sp>
    <xdr:clientData/>
  </xdr:twoCellAnchor>
  <xdr:twoCellAnchor editAs="absolute">
    <xdr:from>
      <xdr:col>1</xdr:col>
      <xdr:colOff>247650</xdr:colOff>
      <xdr:row>30</xdr:row>
      <xdr:rowOff>19050</xdr:rowOff>
    </xdr:from>
    <xdr:to>
      <xdr:col>2</xdr:col>
      <xdr:colOff>514350</xdr:colOff>
      <xdr:row>31</xdr:row>
      <xdr:rowOff>123825</xdr:rowOff>
    </xdr:to>
    <xdr:sp>
      <xdr:nvSpPr>
        <xdr:cNvPr id="26" name="Text Box 27"/>
        <xdr:cNvSpPr txBox="1">
          <a:spLocks noChangeArrowheads="1"/>
        </xdr:cNvSpPr>
      </xdr:nvSpPr>
      <xdr:spPr>
        <a:xfrm>
          <a:off x="523875" y="5676900"/>
          <a:ext cx="6953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諸収入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2.3%</a:t>
          </a:r>
        </a:p>
      </xdr:txBody>
    </xdr:sp>
    <xdr:clientData/>
  </xdr:twoCellAnchor>
  <xdr:twoCellAnchor editAs="absolute">
    <xdr:from>
      <xdr:col>1</xdr:col>
      <xdr:colOff>142875</xdr:colOff>
      <xdr:row>28</xdr:row>
      <xdr:rowOff>142875</xdr:rowOff>
    </xdr:from>
    <xdr:to>
      <xdr:col>2</xdr:col>
      <xdr:colOff>781050</xdr:colOff>
      <xdr:row>30</xdr:row>
      <xdr:rowOff>38100</xdr:rowOff>
    </xdr:to>
    <xdr:sp>
      <xdr:nvSpPr>
        <xdr:cNvPr id="27" name="Text Box 28"/>
        <xdr:cNvSpPr txBox="1">
          <a:spLocks noChangeArrowheads="1"/>
        </xdr:cNvSpPr>
      </xdr:nvSpPr>
      <xdr:spPr>
        <a:xfrm>
          <a:off x="419100" y="5362575"/>
          <a:ext cx="10668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分担金及び負担金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1.8%</a:t>
          </a:r>
        </a:p>
      </xdr:txBody>
    </xdr:sp>
    <xdr:clientData/>
  </xdr:twoCellAnchor>
  <xdr:twoCellAnchor>
    <xdr:from>
      <xdr:col>2</xdr:col>
      <xdr:colOff>1314450</xdr:colOff>
      <xdr:row>33</xdr:row>
      <xdr:rowOff>123825</xdr:rowOff>
    </xdr:from>
    <xdr:to>
      <xdr:col>2</xdr:col>
      <xdr:colOff>1343025</xdr:colOff>
      <xdr:row>36</xdr:row>
      <xdr:rowOff>152400</xdr:rowOff>
    </xdr:to>
    <xdr:sp>
      <xdr:nvSpPr>
        <xdr:cNvPr id="28" name="Line 29"/>
        <xdr:cNvSpPr>
          <a:spLocks/>
        </xdr:cNvSpPr>
      </xdr:nvSpPr>
      <xdr:spPr>
        <a:xfrm>
          <a:off x="2019300" y="6438900"/>
          <a:ext cx="285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1266825</xdr:colOff>
      <xdr:row>32</xdr:row>
      <xdr:rowOff>209550</xdr:rowOff>
    </xdr:from>
    <xdr:to>
      <xdr:col>5</xdr:col>
      <xdr:colOff>2076450</xdr:colOff>
      <xdr:row>46</xdr:row>
      <xdr:rowOff>161925</xdr:rowOff>
    </xdr:to>
    <xdr:graphicFrame>
      <xdr:nvGraphicFramePr>
        <xdr:cNvPr id="29" name="Chart 30"/>
        <xdr:cNvGraphicFramePr/>
      </xdr:nvGraphicFramePr>
      <xdr:xfrm>
        <a:off x="3714750" y="6305550"/>
        <a:ext cx="291465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5</xdr:col>
      <xdr:colOff>76200</xdr:colOff>
      <xdr:row>37</xdr:row>
      <xdr:rowOff>200025</xdr:rowOff>
    </xdr:from>
    <xdr:ext cx="1019175" cy="695325"/>
    <xdr:sp>
      <xdr:nvSpPr>
        <xdr:cNvPr id="30" name="Text Box 31"/>
        <xdr:cNvSpPr txBox="1">
          <a:spLocks noChangeArrowheads="1"/>
        </xdr:cNvSpPr>
      </xdr:nvSpPr>
      <xdr:spPr>
        <a:xfrm>
          <a:off x="4629150" y="7391400"/>
          <a:ext cx="10191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総　額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70,393,000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千円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100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％</a:t>
          </a:r>
        </a:p>
      </xdr:txBody>
    </xdr:sp>
    <xdr:clientData/>
  </xdr:oneCellAnchor>
  <xdr:twoCellAnchor editAs="absolute">
    <xdr:from>
      <xdr:col>5</xdr:col>
      <xdr:colOff>904875</xdr:colOff>
      <xdr:row>29</xdr:row>
      <xdr:rowOff>47625</xdr:rowOff>
    </xdr:from>
    <xdr:to>
      <xdr:col>6</xdr:col>
      <xdr:colOff>161925</xdr:colOff>
      <xdr:row>32</xdr:row>
      <xdr:rowOff>38100</xdr:rowOff>
    </xdr:to>
    <xdr:sp>
      <xdr:nvSpPr>
        <xdr:cNvPr id="31" name="Text Box 32"/>
        <xdr:cNvSpPr txBox="1">
          <a:spLocks noChangeArrowheads="1"/>
        </xdr:cNvSpPr>
      </xdr:nvSpPr>
      <xdr:spPr>
        <a:xfrm>
          <a:off x="5457825" y="5486400"/>
          <a:ext cx="13620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都市整備費　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.7%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産業経済費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1.2%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議会費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1.1%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予備費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0.1%</a:t>
          </a:r>
        </a:p>
      </xdr:txBody>
    </xdr:sp>
    <xdr:clientData/>
  </xdr:twoCellAnchor>
  <xdr:twoCellAnchor editAs="absolute">
    <xdr:from>
      <xdr:col>2</xdr:col>
      <xdr:colOff>1028700</xdr:colOff>
      <xdr:row>43</xdr:row>
      <xdr:rowOff>123825</xdr:rowOff>
    </xdr:from>
    <xdr:to>
      <xdr:col>4</xdr:col>
      <xdr:colOff>104775</xdr:colOff>
      <xdr:row>45</xdr:row>
      <xdr:rowOff>114300</xdr:rowOff>
    </xdr:to>
    <xdr:sp>
      <xdr:nvSpPr>
        <xdr:cNvPr id="32" name="Text Box 33"/>
        <xdr:cNvSpPr txBox="1">
          <a:spLocks noChangeArrowheads="1"/>
        </xdr:cNvSpPr>
      </xdr:nvSpPr>
      <xdr:spPr>
        <a:xfrm>
          <a:off x="1733550" y="862965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特別区交付金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20.9%</a:t>
          </a:r>
        </a:p>
      </xdr:txBody>
    </xdr:sp>
    <xdr:clientData/>
  </xdr:twoCellAnchor>
  <xdr:twoCellAnchor editAs="absolute">
    <xdr:from>
      <xdr:col>2</xdr:col>
      <xdr:colOff>200025</xdr:colOff>
      <xdr:row>36</xdr:row>
      <xdr:rowOff>114300</xdr:rowOff>
    </xdr:from>
    <xdr:to>
      <xdr:col>2</xdr:col>
      <xdr:colOff>762000</xdr:colOff>
      <xdr:row>38</xdr:row>
      <xdr:rowOff>0</xdr:rowOff>
    </xdr:to>
    <xdr:sp>
      <xdr:nvSpPr>
        <xdr:cNvPr id="33" name="Text Box 34"/>
        <xdr:cNvSpPr txBox="1">
          <a:spLocks noChangeArrowheads="1"/>
        </xdr:cNvSpPr>
      </xdr:nvSpPr>
      <xdr:spPr>
        <a:xfrm>
          <a:off x="904875" y="7086600"/>
          <a:ext cx="5619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都支出金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4.9%</a:t>
          </a:r>
        </a:p>
      </xdr:txBody>
    </xdr:sp>
    <xdr:clientData/>
  </xdr:twoCellAnchor>
  <xdr:twoCellAnchor editAs="absolute">
    <xdr:from>
      <xdr:col>4</xdr:col>
      <xdr:colOff>1390650</xdr:colOff>
      <xdr:row>37</xdr:row>
      <xdr:rowOff>190500</xdr:rowOff>
    </xdr:from>
    <xdr:to>
      <xdr:col>4</xdr:col>
      <xdr:colOff>2047875</xdr:colOff>
      <xdr:row>39</xdr:row>
      <xdr:rowOff>85725</xdr:rowOff>
    </xdr:to>
    <xdr:sp>
      <xdr:nvSpPr>
        <xdr:cNvPr id="34" name="Text Box 35"/>
        <xdr:cNvSpPr txBox="1">
          <a:spLocks noChangeArrowheads="1"/>
        </xdr:cNvSpPr>
      </xdr:nvSpPr>
      <xdr:spPr>
        <a:xfrm>
          <a:off x="3838575" y="7381875"/>
          <a:ext cx="6572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区民費　　　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5.1%</a:t>
          </a:r>
        </a:p>
      </xdr:txBody>
    </xdr:sp>
    <xdr:clientData/>
  </xdr:twoCellAnchor>
  <xdr:twoCellAnchor editAs="absolute">
    <xdr:from>
      <xdr:col>4</xdr:col>
      <xdr:colOff>1743075</xdr:colOff>
      <xdr:row>35</xdr:row>
      <xdr:rowOff>85725</xdr:rowOff>
    </xdr:from>
    <xdr:to>
      <xdr:col>5</xdr:col>
      <xdr:colOff>180975</xdr:colOff>
      <xdr:row>36</xdr:row>
      <xdr:rowOff>200025</xdr:rowOff>
    </xdr:to>
    <xdr:sp>
      <xdr:nvSpPr>
        <xdr:cNvPr id="35" name="Text Box 36"/>
        <xdr:cNvSpPr txBox="1">
          <a:spLocks noChangeArrowheads="1"/>
        </xdr:cNvSpPr>
      </xdr:nvSpPr>
      <xdr:spPr>
        <a:xfrm>
          <a:off x="4191000" y="6838950"/>
          <a:ext cx="5429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衛生費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4.7%</a:t>
          </a:r>
        </a:p>
      </xdr:txBody>
    </xdr:sp>
    <xdr:clientData/>
  </xdr:twoCellAnchor>
  <xdr:twoCellAnchor editAs="absolute">
    <xdr:from>
      <xdr:col>4</xdr:col>
      <xdr:colOff>2009775</xdr:colOff>
      <xdr:row>34</xdr:row>
      <xdr:rowOff>76200</xdr:rowOff>
    </xdr:from>
    <xdr:to>
      <xdr:col>5</xdr:col>
      <xdr:colOff>390525</xdr:colOff>
      <xdr:row>35</xdr:row>
      <xdr:rowOff>171450</xdr:rowOff>
    </xdr:to>
    <xdr:sp>
      <xdr:nvSpPr>
        <xdr:cNvPr id="36" name="Text Box 37"/>
        <xdr:cNvSpPr txBox="1">
          <a:spLocks noChangeArrowheads="1"/>
        </xdr:cNvSpPr>
      </xdr:nvSpPr>
      <xdr:spPr>
        <a:xfrm>
          <a:off x="4457700" y="6610350"/>
          <a:ext cx="4857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土木費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　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4.3%</a:t>
          </a:r>
        </a:p>
      </xdr:txBody>
    </xdr:sp>
    <xdr:clientData/>
  </xdr:twoCellAnchor>
  <xdr:twoCellAnchor>
    <xdr:from>
      <xdr:col>5</xdr:col>
      <xdr:colOff>295275</xdr:colOff>
      <xdr:row>29</xdr:row>
      <xdr:rowOff>161925</xdr:rowOff>
    </xdr:from>
    <xdr:to>
      <xdr:col>5</xdr:col>
      <xdr:colOff>847725</xdr:colOff>
      <xdr:row>33</xdr:row>
      <xdr:rowOff>161925</xdr:rowOff>
    </xdr:to>
    <xdr:sp>
      <xdr:nvSpPr>
        <xdr:cNvPr id="37" name="Freeform 38"/>
        <xdr:cNvSpPr>
          <a:spLocks/>
        </xdr:cNvSpPr>
      </xdr:nvSpPr>
      <xdr:spPr>
        <a:xfrm>
          <a:off x="4848225" y="5600700"/>
          <a:ext cx="552450" cy="876300"/>
        </a:xfrm>
        <a:custGeom>
          <a:pathLst>
            <a:path h="98" w="66">
              <a:moveTo>
                <a:pt x="66" y="0"/>
              </a:moveTo>
              <a:lnTo>
                <a:pt x="19" y="0"/>
              </a:lnTo>
              <a:lnTo>
                <a:pt x="0" y="98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absolute">
    <xdr:from>
      <xdr:col>1</xdr:col>
      <xdr:colOff>152400</xdr:colOff>
      <xdr:row>31</xdr:row>
      <xdr:rowOff>142875</xdr:rowOff>
    </xdr:from>
    <xdr:to>
      <xdr:col>2</xdr:col>
      <xdr:colOff>361950</xdr:colOff>
      <xdr:row>33</xdr:row>
      <xdr:rowOff>180975</xdr:rowOff>
    </xdr:to>
    <xdr:sp>
      <xdr:nvSpPr>
        <xdr:cNvPr id="38" name="Text Box 39"/>
        <xdr:cNvSpPr txBox="1">
          <a:spLocks noChangeArrowheads="1"/>
        </xdr:cNvSpPr>
      </xdr:nvSpPr>
      <xdr:spPr>
        <a:xfrm>
          <a:off x="428625" y="6019800"/>
          <a:ext cx="638175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使用料及び手数料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2.4%</a:t>
          </a:r>
        </a:p>
      </xdr:txBody>
    </xdr:sp>
    <xdr:clientData/>
  </xdr:twoCellAnchor>
  <xdr:twoCellAnchor editAs="absolute">
    <xdr:from>
      <xdr:col>4</xdr:col>
      <xdr:colOff>1447800</xdr:colOff>
      <xdr:row>36</xdr:row>
      <xdr:rowOff>114300</xdr:rowOff>
    </xdr:from>
    <xdr:to>
      <xdr:col>5</xdr:col>
      <xdr:colOff>9525</xdr:colOff>
      <xdr:row>37</xdr:row>
      <xdr:rowOff>190500</xdr:rowOff>
    </xdr:to>
    <xdr:sp>
      <xdr:nvSpPr>
        <xdr:cNvPr id="39" name="Text Box 41"/>
        <xdr:cNvSpPr txBox="1">
          <a:spLocks noChangeArrowheads="1"/>
        </xdr:cNvSpPr>
      </xdr:nvSpPr>
      <xdr:spPr>
        <a:xfrm>
          <a:off x="3895725" y="7086600"/>
          <a:ext cx="6667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諸支出金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75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  4.9%</a:t>
          </a:r>
        </a:p>
      </xdr:txBody>
    </xdr:sp>
    <xdr:clientData/>
  </xdr:twoCellAnchor>
  <xdr:twoCellAnchor editAs="absolute">
    <xdr:from>
      <xdr:col>2</xdr:col>
      <xdr:colOff>285750</xdr:colOff>
      <xdr:row>41</xdr:row>
      <xdr:rowOff>123825</xdr:rowOff>
    </xdr:from>
    <xdr:to>
      <xdr:col>2</xdr:col>
      <xdr:colOff>923925</xdr:colOff>
      <xdr:row>43</xdr:row>
      <xdr:rowOff>19050</xdr:rowOff>
    </xdr:to>
    <xdr:sp>
      <xdr:nvSpPr>
        <xdr:cNvPr id="40" name="Text Box 42"/>
        <xdr:cNvSpPr txBox="1">
          <a:spLocks noChangeArrowheads="1"/>
        </xdr:cNvSpPr>
      </xdr:nvSpPr>
      <xdr:spPr>
        <a:xfrm>
          <a:off x="990600" y="8191500"/>
          <a:ext cx="6381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国庫支出金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12.1%</a:t>
          </a:r>
        </a:p>
      </xdr:txBody>
    </xdr:sp>
    <xdr:clientData/>
  </xdr:twoCellAnchor>
  <xdr:twoCellAnchor editAs="absolute">
    <xdr:from>
      <xdr:col>4</xdr:col>
      <xdr:colOff>1390650</xdr:colOff>
      <xdr:row>39</xdr:row>
      <xdr:rowOff>66675</xdr:rowOff>
    </xdr:from>
    <xdr:to>
      <xdr:col>4</xdr:col>
      <xdr:colOff>2095500</xdr:colOff>
      <xdr:row>40</xdr:row>
      <xdr:rowOff>142875</xdr:rowOff>
    </xdr:to>
    <xdr:sp>
      <xdr:nvSpPr>
        <xdr:cNvPr id="41" name="Text Box 45"/>
        <xdr:cNvSpPr txBox="1">
          <a:spLocks noChangeArrowheads="1"/>
        </xdr:cNvSpPr>
      </xdr:nvSpPr>
      <xdr:spPr>
        <a:xfrm>
          <a:off x="3838575" y="7696200"/>
          <a:ext cx="7048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資源環境費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5.3%</a:t>
          </a:r>
        </a:p>
      </xdr:txBody>
    </xdr:sp>
    <xdr:clientData/>
  </xdr:twoCellAnchor>
  <xdr:twoCellAnchor>
    <xdr:from>
      <xdr:col>2</xdr:col>
      <xdr:colOff>1323975</xdr:colOff>
      <xdr:row>33</xdr:row>
      <xdr:rowOff>123825</xdr:rowOff>
    </xdr:from>
    <xdr:to>
      <xdr:col>3</xdr:col>
      <xdr:colOff>200025</xdr:colOff>
      <xdr:row>33</xdr:row>
      <xdr:rowOff>171450</xdr:rowOff>
    </xdr:to>
    <xdr:sp>
      <xdr:nvSpPr>
        <xdr:cNvPr id="42" name="Freeform 7"/>
        <xdr:cNvSpPr>
          <a:spLocks/>
        </xdr:cNvSpPr>
      </xdr:nvSpPr>
      <xdr:spPr>
        <a:xfrm flipH="1">
          <a:off x="2028825" y="6438900"/>
          <a:ext cx="381000" cy="47625"/>
        </a:xfrm>
        <a:custGeom>
          <a:pathLst>
            <a:path h="105" w="384">
              <a:moveTo>
                <a:pt x="0" y="0"/>
              </a:moveTo>
              <a:lnTo>
                <a:pt x="126" y="0"/>
              </a:lnTo>
              <a:lnTo>
                <a:pt x="384" y="105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114300</xdr:colOff>
      <xdr:row>17</xdr:row>
      <xdr:rowOff>19050</xdr:rowOff>
    </xdr:from>
    <xdr:to>
      <xdr:col>9</xdr:col>
      <xdr:colOff>304800</xdr:colOff>
      <xdr:row>23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43700" y="2505075"/>
          <a:ext cx="666750" cy="790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209550</xdr:colOff>
      <xdr:row>16</xdr:row>
      <xdr:rowOff>0</xdr:rowOff>
    </xdr:from>
    <xdr:to>
      <xdr:col>9</xdr:col>
      <xdr:colOff>314325</xdr:colOff>
      <xdr:row>19</xdr:row>
      <xdr:rowOff>114300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38950" y="3467100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409575</xdr:colOff>
      <xdr:row>15</xdr:row>
      <xdr:rowOff>180975</xdr:rowOff>
    </xdr:from>
    <xdr:to>
      <xdr:col>8</xdr:col>
      <xdr:colOff>190500</xdr:colOff>
      <xdr:row>20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153150" y="3067050"/>
          <a:ext cx="666750" cy="8001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142875</xdr:colOff>
      <xdr:row>12</xdr:row>
      <xdr:rowOff>123825</xdr:rowOff>
    </xdr:from>
    <xdr:to>
      <xdr:col>9</xdr:col>
      <xdr:colOff>333375</xdr:colOff>
      <xdr:row>15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781800" y="2638425"/>
          <a:ext cx="666750" cy="7715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0" rIns="90000" bIns="0" anchor="ctr" vert="wordArtVertRtl"/>
        <a:p>
          <a:pPr algn="ctr">
            <a:defRPr/>
          </a:pP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8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財政・税務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zoomScalePageLayoutView="0" workbookViewId="0" topLeftCell="A1">
      <selection activeCell="A1" sqref="A1"/>
    </sheetView>
  </sheetViews>
  <sheetFormatPr defaultColWidth="15.625" defaultRowHeight="13.5"/>
  <cols>
    <col min="1" max="16" width="15.75390625" style="1" customWidth="1"/>
    <col min="17" max="16384" width="15.625" style="1" customWidth="1"/>
  </cols>
  <sheetData>
    <row r="1" spans="1:9" ht="14.25" customHeight="1">
      <c r="A1" s="337"/>
      <c r="B1" s="337"/>
      <c r="C1" s="337"/>
      <c r="D1" s="337"/>
      <c r="E1" s="337"/>
      <c r="F1" s="337"/>
      <c r="G1" s="345"/>
      <c r="H1" s="345"/>
      <c r="I1" s="345"/>
    </row>
    <row r="2" ht="14.25" customHeight="1">
      <c r="G2" s="345"/>
    </row>
    <row r="3" spans="1:6" ht="15" customHeight="1">
      <c r="A3" s="346"/>
      <c r="B3" s="347"/>
      <c r="C3" s="2"/>
      <c r="D3" s="2"/>
      <c r="E3" s="2"/>
      <c r="F3" s="3"/>
    </row>
    <row r="4" spans="1:6" ht="15" customHeight="1">
      <c r="A4" s="4"/>
      <c r="B4" s="4"/>
      <c r="C4" s="4"/>
      <c r="D4" s="4"/>
      <c r="E4" s="4"/>
      <c r="F4" s="4"/>
    </row>
    <row r="5" spans="1:6" ht="15" customHeight="1">
      <c r="A5" s="4"/>
      <c r="B5" s="4"/>
      <c r="C5" s="4"/>
      <c r="D5" s="4"/>
      <c r="E5" s="4"/>
      <c r="F5" s="4"/>
    </row>
    <row r="6" spans="1:6" ht="15" customHeight="1">
      <c r="A6" s="4"/>
      <c r="B6" s="348"/>
      <c r="C6" s="348"/>
      <c r="D6" s="348"/>
      <c r="E6" s="348"/>
      <c r="F6" s="349"/>
    </row>
    <row r="7" spans="1:6" ht="15" customHeight="1">
      <c r="A7" s="4"/>
      <c r="B7" s="348"/>
      <c r="C7" s="348"/>
      <c r="D7" s="348"/>
      <c r="E7" s="348"/>
      <c r="F7" s="348"/>
    </row>
    <row r="8" spans="1:6" ht="15" customHeight="1">
      <c r="A8" s="4"/>
      <c r="B8" s="348"/>
      <c r="C8" s="348"/>
      <c r="D8" s="348"/>
      <c r="E8" s="348"/>
      <c r="F8" s="349"/>
    </row>
    <row r="9" spans="1:6" ht="15" customHeight="1">
      <c r="A9" s="4"/>
      <c r="B9" s="348"/>
      <c r="C9" s="348"/>
      <c r="D9" s="348"/>
      <c r="E9" s="348"/>
      <c r="F9" s="348"/>
    </row>
    <row r="10" spans="1:6" ht="15" customHeight="1">
      <c r="A10" s="4"/>
      <c r="B10" s="348"/>
      <c r="C10" s="348"/>
      <c r="D10" s="348"/>
      <c r="E10" s="348"/>
      <c r="F10" s="348"/>
    </row>
    <row r="11" spans="1:6" ht="15" customHeight="1">
      <c r="A11" s="350"/>
      <c r="B11" s="348"/>
      <c r="C11" s="348"/>
      <c r="D11" s="348"/>
      <c r="E11" s="348"/>
      <c r="F11" s="348"/>
    </row>
    <row r="12" spans="1:6" ht="15" customHeight="1">
      <c r="A12" s="350"/>
      <c r="B12" s="348"/>
      <c r="C12" s="348"/>
      <c r="D12" s="348"/>
      <c r="E12" s="348"/>
      <c r="F12" s="348"/>
    </row>
    <row r="13" spans="1:6" ht="15" customHeight="1">
      <c r="A13" s="350"/>
      <c r="B13" s="348"/>
      <c r="C13" s="348"/>
      <c r="D13" s="348"/>
      <c r="E13" s="348"/>
      <c r="F13" s="348"/>
    </row>
    <row r="14" spans="1:10" ht="45" customHeight="1">
      <c r="A14" s="463" t="s">
        <v>321</v>
      </c>
      <c r="B14" s="463"/>
      <c r="C14" s="463"/>
      <c r="D14" s="463"/>
      <c r="E14" s="463"/>
      <c r="F14" s="463"/>
      <c r="G14" s="351"/>
      <c r="H14" s="351"/>
      <c r="I14" s="351"/>
      <c r="J14" s="351"/>
    </row>
    <row r="15" spans="1:6" ht="15" customHeight="1">
      <c r="A15" s="350"/>
      <c r="B15" s="348"/>
      <c r="C15" s="348"/>
      <c r="D15" s="348"/>
      <c r="E15" s="348"/>
      <c r="F15" s="348"/>
    </row>
    <row r="16" spans="1:6" ht="15" customHeight="1">
      <c r="A16" s="350"/>
      <c r="B16" s="348"/>
      <c r="C16" s="348"/>
      <c r="D16" s="348"/>
      <c r="E16" s="348"/>
      <c r="F16" s="348"/>
    </row>
    <row r="17" spans="1:6" ht="15" customHeight="1">
      <c r="A17" s="350"/>
      <c r="B17" s="348"/>
      <c r="C17" s="348"/>
      <c r="D17" s="348"/>
      <c r="E17" s="348"/>
      <c r="F17" s="348"/>
    </row>
    <row r="18" spans="1:6" ht="15" customHeight="1">
      <c r="A18" s="350"/>
      <c r="B18" s="348"/>
      <c r="C18" s="348"/>
      <c r="D18" s="348"/>
      <c r="E18" s="348"/>
      <c r="F18" s="348"/>
    </row>
    <row r="19" spans="1:6" ht="15" customHeight="1">
      <c r="A19" s="350"/>
      <c r="B19" s="348"/>
      <c r="C19" s="348"/>
      <c r="D19" s="348"/>
      <c r="E19" s="348"/>
      <c r="F19" s="348"/>
    </row>
    <row r="20" spans="1:6" ht="15" customHeight="1">
      <c r="A20" s="4"/>
      <c r="B20" s="348"/>
      <c r="C20" s="348"/>
      <c r="D20" s="348"/>
      <c r="E20" s="348"/>
      <c r="F20" s="348"/>
    </row>
    <row r="21" spans="1:6" ht="15" customHeight="1">
      <c r="A21" s="350"/>
      <c r="B21" s="348"/>
      <c r="C21" s="348"/>
      <c r="D21" s="348"/>
      <c r="E21" s="348"/>
      <c r="F21" s="348"/>
    </row>
    <row r="22" spans="1:6" ht="15" customHeight="1">
      <c r="A22" s="350"/>
      <c r="B22" s="348"/>
      <c r="C22" s="348"/>
      <c r="D22" s="348"/>
      <c r="E22" s="348"/>
      <c r="F22" s="348"/>
    </row>
    <row r="23" spans="1:6" ht="15" customHeight="1">
      <c r="A23" s="350"/>
      <c r="B23" s="348"/>
      <c r="C23" s="348"/>
      <c r="D23" s="348"/>
      <c r="E23" s="348"/>
      <c r="F23" s="348"/>
    </row>
    <row r="24" spans="1:6" ht="15" customHeight="1">
      <c r="A24" s="350"/>
      <c r="B24" s="348"/>
      <c r="C24" s="348"/>
      <c r="D24" s="348"/>
      <c r="E24" s="348"/>
      <c r="F24" s="348"/>
    </row>
    <row r="25" spans="1:6" ht="15" customHeight="1">
      <c r="A25" s="350"/>
      <c r="B25" s="348"/>
      <c r="C25" s="348"/>
      <c r="D25" s="348"/>
      <c r="E25" s="348"/>
      <c r="F25" s="348"/>
    </row>
    <row r="26" spans="1:6" ht="15" customHeight="1">
      <c r="A26" s="4"/>
      <c r="B26" s="348"/>
      <c r="C26" s="348"/>
      <c r="D26" s="348"/>
      <c r="E26" s="348"/>
      <c r="F26" s="348"/>
    </row>
    <row r="27" spans="1:6" ht="15" customHeight="1">
      <c r="A27" s="350"/>
      <c r="B27" s="348"/>
      <c r="C27" s="348"/>
      <c r="D27" s="348"/>
      <c r="E27" s="348"/>
      <c r="F27" s="348"/>
    </row>
    <row r="28" spans="1:6" ht="15" customHeight="1">
      <c r="A28" s="350"/>
      <c r="B28" s="348"/>
      <c r="C28" s="348"/>
      <c r="D28" s="348"/>
      <c r="E28" s="348"/>
      <c r="F28" s="348"/>
    </row>
    <row r="29" spans="1:6" ht="15" customHeight="1">
      <c r="A29" s="350"/>
      <c r="B29" s="348"/>
      <c r="C29" s="348"/>
      <c r="D29" s="348"/>
      <c r="E29" s="348"/>
      <c r="F29" s="348"/>
    </row>
    <row r="30" spans="1:6" ht="15" customHeight="1">
      <c r="A30" s="4"/>
      <c r="B30" s="348"/>
      <c r="C30" s="348"/>
      <c r="D30" s="348"/>
      <c r="E30" s="348"/>
      <c r="F30" s="348"/>
    </row>
    <row r="31" spans="1:6" ht="15" customHeight="1">
      <c r="A31" s="350"/>
      <c r="B31" s="348"/>
      <c r="C31" s="348"/>
      <c r="D31" s="348"/>
      <c r="E31" s="348"/>
      <c r="F31" s="348"/>
    </row>
    <row r="32" spans="1:6" ht="15" customHeight="1">
      <c r="A32" s="4"/>
      <c r="B32" s="348"/>
      <c r="C32" s="348"/>
      <c r="D32" s="348"/>
      <c r="E32" s="348"/>
      <c r="F32" s="348"/>
    </row>
    <row r="33" spans="1:6" ht="15" customHeight="1">
      <c r="A33" s="350"/>
      <c r="B33" s="348"/>
      <c r="C33" s="348"/>
      <c r="D33" s="348"/>
      <c r="E33" s="348"/>
      <c r="F33" s="348"/>
    </row>
    <row r="34" spans="1:6" ht="15" customHeight="1">
      <c r="A34" s="350"/>
      <c r="B34" s="348"/>
      <c r="C34" s="348"/>
      <c r="D34" s="348"/>
      <c r="E34" s="348"/>
      <c r="F34" s="348"/>
    </row>
    <row r="35" spans="1:6" ht="15" customHeight="1">
      <c r="A35" s="350"/>
      <c r="B35" s="348"/>
      <c r="C35" s="348"/>
      <c r="D35" s="348"/>
      <c r="E35" s="348"/>
      <c r="F35" s="348"/>
    </row>
    <row r="36" spans="1:6" ht="15" customHeight="1">
      <c r="A36" s="350"/>
      <c r="B36" s="348"/>
      <c r="C36" s="348"/>
      <c r="D36" s="348"/>
      <c r="E36" s="348"/>
      <c r="F36" s="348"/>
    </row>
    <row r="37" spans="1:6" ht="15" customHeight="1">
      <c r="A37" s="350"/>
      <c r="B37" s="348"/>
      <c r="C37" s="348"/>
      <c r="D37" s="348"/>
      <c r="E37" s="348"/>
      <c r="F37" s="348"/>
    </row>
    <row r="38" spans="1:6" ht="15" customHeight="1">
      <c r="A38" s="4"/>
      <c r="B38" s="348"/>
      <c r="C38" s="348"/>
      <c r="D38" s="348"/>
      <c r="E38" s="348"/>
      <c r="F38" s="348"/>
    </row>
    <row r="39" spans="1:6" ht="15" customHeight="1">
      <c r="A39" s="350"/>
      <c r="B39" s="348"/>
      <c r="C39" s="348"/>
      <c r="D39" s="348"/>
      <c r="E39" s="348"/>
      <c r="F39" s="348"/>
    </row>
    <row r="40" spans="1:6" ht="15" customHeight="1">
      <c r="A40" s="350"/>
      <c r="B40" s="348"/>
      <c r="C40" s="348"/>
      <c r="D40" s="348"/>
      <c r="E40" s="348"/>
      <c r="F40" s="348"/>
    </row>
    <row r="41" spans="1:6" ht="15" customHeight="1">
      <c r="A41" s="350"/>
      <c r="B41" s="348"/>
      <c r="C41" s="348"/>
      <c r="D41" s="348"/>
      <c r="E41" s="348"/>
      <c r="F41" s="348"/>
    </row>
    <row r="42" spans="1:6" ht="15" customHeight="1">
      <c r="A42" s="350"/>
      <c r="B42" s="348"/>
      <c r="C42" s="348"/>
      <c r="D42" s="348"/>
      <c r="E42" s="348"/>
      <c r="F42" s="348"/>
    </row>
    <row r="43" spans="1:6" ht="15" customHeight="1">
      <c r="A43" s="350"/>
      <c r="B43" s="348"/>
      <c r="C43" s="348"/>
      <c r="D43" s="348"/>
      <c r="E43" s="348"/>
      <c r="F43" s="348"/>
    </row>
    <row r="44" spans="1:6" ht="15" customHeight="1">
      <c r="A44" s="4"/>
      <c r="B44" s="348"/>
      <c r="C44" s="348"/>
      <c r="D44" s="348"/>
      <c r="E44" s="348"/>
      <c r="F44" s="348"/>
    </row>
    <row r="45" spans="1:6" ht="15" customHeight="1">
      <c r="A45" s="350"/>
      <c r="B45" s="348"/>
      <c r="C45" s="348"/>
      <c r="D45" s="348"/>
      <c r="E45" s="348"/>
      <c r="F45" s="348"/>
    </row>
    <row r="46" spans="1:6" ht="15" customHeight="1">
      <c r="A46" s="350"/>
      <c r="B46" s="348"/>
      <c r="C46" s="348"/>
      <c r="D46" s="348"/>
      <c r="E46" s="348"/>
      <c r="F46" s="348"/>
    </row>
    <row r="47" spans="1:6" ht="15" customHeight="1">
      <c r="A47" s="350"/>
      <c r="B47" s="348"/>
      <c r="C47" s="348"/>
      <c r="D47" s="348"/>
      <c r="E47" s="348"/>
      <c r="F47" s="348"/>
    </row>
    <row r="48" spans="1:6" ht="15" customHeight="1">
      <c r="A48" s="350"/>
      <c r="B48" s="348"/>
      <c r="C48" s="348"/>
      <c r="D48" s="348"/>
      <c r="E48" s="348"/>
      <c r="F48" s="348"/>
    </row>
    <row r="49" spans="1:6" ht="15" customHeight="1">
      <c r="A49" s="350"/>
      <c r="B49" s="348"/>
      <c r="C49" s="348"/>
      <c r="D49" s="348"/>
      <c r="E49" s="348"/>
      <c r="F49" s="348"/>
    </row>
    <row r="50" spans="1:6" ht="15" customHeight="1">
      <c r="A50" s="4"/>
      <c r="B50" s="348"/>
      <c r="C50" s="348"/>
      <c r="D50" s="348"/>
      <c r="E50" s="348"/>
      <c r="F50" s="348"/>
    </row>
    <row r="51" spans="1:6" ht="15" customHeight="1">
      <c r="A51" s="350"/>
      <c r="B51" s="352"/>
      <c r="C51" s="352"/>
      <c r="D51" s="352"/>
      <c r="E51" s="352"/>
      <c r="F51" s="352"/>
    </row>
    <row r="52" spans="1:6" ht="13.5">
      <c r="A52" s="347"/>
      <c r="B52" s="2"/>
      <c r="C52" s="2"/>
      <c r="D52" s="2"/>
      <c r="E52" s="2"/>
      <c r="F52" s="2"/>
    </row>
    <row r="53" spans="1:6" ht="13.5">
      <c r="A53" s="347"/>
      <c r="B53" s="2"/>
      <c r="C53" s="2"/>
      <c r="D53" s="2"/>
      <c r="E53" s="2"/>
      <c r="F53" s="2"/>
    </row>
    <row r="54" spans="1:6" ht="13.5">
      <c r="A54" s="5"/>
      <c r="B54" s="2"/>
      <c r="C54" s="2"/>
      <c r="D54" s="2"/>
      <c r="E54" s="2"/>
      <c r="F54" s="2"/>
    </row>
  </sheetData>
  <sheetProtection/>
  <mergeCells count="1">
    <mergeCell ref="A14:F14"/>
  </mergeCells>
  <printOptions/>
  <pageMargins left="0.7874015748031497" right="0" top="0.7874015748031497" bottom="0.1968503937007874" header="0.3937007874015748" footer="0.1968503937007874"/>
  <pageSetup firstPageNumber="105" useFirstPageNumber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98"/>
  <sheetViews>
    <sheetView zoomScalePageLayoutView="0" workbookViewId="0" topLeftCell="A37">
      <selection activeCell="P20" sqref="P20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379"/>
      <c r="B1" s="379"/>
      <c r="C1" s="379"/>
      <c r="D1" s="379"/>
      <c r="E1" s="474" t="s">
        <v>354</v>
      </c>
      <c r="F1" s="474"/>
      <c r="G1" s="474"/>
      <c r="H1" s="474"/>
      <c r="I1" s="337"/>
      <c r="J1" s="337"/>
      <c r="K1" s="337"/>
      <c r="L1" s="337"/>
      <c r="M1" s="337"/>
      <c r="N1" s="337"/>
      <c r="O1" s="337"/>
    </row>
    <row r="2" spans="1:13" ht="15" customHeight="1">
      <c r="A2" s="37"/>
      <c r="C2" s="10"/>
      <c r="D2" s="9"/>
      <c r="E2" s="13"/>
      <c r="F2" s="61"/>
      <c r="J2" s="33"/>
      <c r="K2" s="35"/>
      <c r="L2" s="35"/>
      <c r="M2" s="32"/>
    </row>
    <row r="3" spans="1:13" ht="15" customHeight="1">
      <c r="A3" s="37"/>
      <c r="C3" s="10"/>
      <c r="D3" s="9"/>
      <c r="E3" s="13"/>
      <c r="F3" s="61"/>
      <c r="J3" s="33"/>
      <c r="K3" s="35"/>
      <c r="L3" s="35"/>
      <c r="M3" s="32"/>
    </row>
    <row r="4" spans="1:6" ht="15" customHeight="1">
      <c r="A4" s="484" t="s">
        <v>435</v>
      </c>
      <c r="B4" s="484"/>
      <c r="C4" s="484"/>
      <c r="D4" s="9"/>
      <c r="E4" s="13"/>
      <c r="F4" s="61"/>
    </row>
    <row r="5" spans="1:6" ht="15" customHeight="1" thickBot="1">
      <c r="A5" s="496" t="s">
        <v>139</v>
      </c>
      <c r="B5" s="496"/>
      <c r="C5" s="496"/>
      <c r="D5" s="138"/>
      <c r="E5" s="322"/>
      <c r="F5" s="61"/>
    </row>
    <row r="6" spans="1:8" ht="16.5" customHeight="1">
      <c r="A6" s="278"/>
      <c r="B6" s="475" t="s">
        <v>351</v>
      </c>
      <c r="C6" s="475"/>
      <c r="D6" s="339"/>
      <c r="E6" s="476" t="s">
        <v>114</v>
      </c>
      <c r="F6" s="477"/>
      <c r="G6" s="478" t="s">
        <v>322</v>
      </c>
      <c r="H6" s="479"/>
    </row>
    <row r="7" spans="1:8" ht="16.5" customHeight="1">
      <c r="A7" s="55"/>
      <c r="B7" s="276" t="s">
        <v>33</v>
      </c>
      <c r="C7" s="217" t="s">
        <v>32</v>
      </c>
      <c r="D7" s="340"/>
      <c r="E7" s="217" t="s">
        <v>113</v>
      </c>
      <c r="F7" s="275" t="s">
        <v>30</v>
      </c>
      <c r="G7" s="217" t="s">
        <v>113</v>
      </c>
      <c r="H7" s="280" t="s">
        <v>30</v>
      </c>
    </row>
    <row r="8" spans="1:8" ht="18" customHeight="1">
      <c r="A8" s="35"/>
      <c r="B8" s="136"/>
      <c r="C8" s="135"/>
      <c r="D8" s="281"/>
      <c r="E8" s="359" t="s">
        <v>13</v>
      </c>
      <c r="F8" s="359" t="s">
        <v>29</v>
      </c>
      <c r="G8" s="359" t="s">
        <v>13</v>
      </c>
      <c r="H8" s="359" t="s">
        <v>29</v>
      </c>
    </row>
    <row r="9" spans="1:8" ht="18" customHeight="1">
      <c r="A9" s="53"/>
      <c r="B9" s="65"/>
      <c r="C9" s="328" t="s">
        <v>313</v>
      </c>
      <c r="D9" s="269"/>
      <c r="E9" s="116">
        <v>4508000</v>
      </c>
      <c r="F9" s="115">
        <v>100</v>
      </c>
      <c r="G9" s="116">
        <v>4226000</v>
      </c>
      <c r="H9" s="115">
        <v>100</v>
      </c>
    </row>
    <row r="10" spans="1:8" ht="18" customHeight="1">
      <c r="A10" s="19"/>
      <c r="B10" s="468" t="s">
        <v>249</v>
      </c>
      <c r="C10" s="468"/>
      <c r="D10" s="269"/>
      <c r="E10" s="116">
        <v>2533177</v>
      </c>
      <c r="F10" s="115">
        <v>56.19292369121561</v>
      </c>
      <c r="G10" s="116">
        <v>2279725</v>
      </c>
      <c r="H10" s="115">
        <v>53.9</v>
      </c>
    </row>
    <row r="11" spans="1:8" ht="18" customHeight="1">
      <c r="A11" s="3"/>
      <c r="B11" s="329"/>
      <c r="C11" s="114" t="s">
        <v>248</v>
      </c>
      <c r="D11" s="270"/>
      <c r="E11" s="113">
        <v>2533177</v>
      </c>
      <c r="F11" s="112"/>
      <c r="G11" s="113">
        <v>2279725</v>
      </c>
      <c r="H11" s="112"/>
    </row>
    <row r="12" spans="1:8" ht="18" customHeight="1">
      <c r="A12" s="51"/>
      <c r="B12" s="468" t="s">
        <v>49</v>
      </c>
      <c r="C12" s="468"/>
      <c r="D12" s="271"/>
      <c r="E12" s="116">
        <v>1</v>
      </c>
      <c r="F12" s="115">
        <v>2.2182786157941435E-05</v>
      </c>
      <c r="G12" s="116">
        <v>1</v>
      </c>
      <c r="H12" s="115">
        <v>0</v>
      </c>
    </row>
    <row r="13" spans="1:8" ht="18" customHeight="1">
      <c r="A13" s="19"/>
      <c r="B13" s="329"/>
      <c r="C13" s="114" t="s">
        <v>48</v>
      </c>
      <c r="D13" s="270"/>
      <c r="E13" s="113">
        <v>1</v>
      </c>
      <c r="F13" s="112"/>
      <c r="G13" s="113">
        <v>1</v>
      </c>
      <c r="H13" s="112"/>
    </row>
    <row r="14" spans="1:8" ht="18" customHeight="1">
      <c r="A14" s="19"/>
      <c r="B14" s="468" t="s">
        <v>81</v>
      </c>
      <c r="C14" s="468"/>
      <c r="D14" s="271"/>
      <c r="E14" s="116">
        <v>1872098</v>
      </c>
      <c r="F14" s="115">
        <v>41.52834960070985</v>
      </c>
      <c r="G14" s="116">
        <v>1844886</v>
      </c>
      <c r="H14" s="115">
        <v>43.7</v>
      </c>
    </row>
    <row r="15" spans="1:8" ht="18" customHeight="1">
      <c r="A15" s="19"/>
      <c r="B15" s="329"/>
      <c r="C15" s="114" t="s">
        <v>132</v>
      </c>
      <c r="D15" s="270"/>
      <c r="E15" s="113">
        <v>1872098</v>
      </c>
      <c r="F15" s="112"/>
      <c r="G15" s="113">
        <v>1844886</v>
      </c>
      <c r="H15" s="112"/>
    </row>
    <row r="16" spans="1:8" ht="18" customHeight="1">
      <c r="A16" s="19"/>
      <c r="B16" s="468" t="s">
        <v>247</v>
      </c>
      <c r="C16" s="468"/>
      <c r="D16" s="270"/>
      <c r="E16" s="116">
        <v>10</v>
      </c>
      <c r="F16" s="115">
        <v>0.00022182786157941438</v>
      </c>
      <c r="G16" s="116">
        <v>10</v>
      </c>
      <c r="H16" s="115">
        <v>0</v>
      </c>
    </row>
    <row r="17" spans="1:8" ht="18" customHeight="1">
      <c r="A17" s="19"/>
      <c r="B17" s="329"/>
      <c r="C17" s="114" t="s">
        <v>44</v>
      </c>
      <c r="D17" s="270"/>
      <c r="E17" s="113">
        <v>10</v>
      </c>
      <c r="F17" s="112"/>
      <c r="G17" s="113">
        <v>10</v>
      </c>
      <c r="H17" s="112"/>
    </row>
    <row r="18" spans="1:8" ht="18" customHeight="1">
      <c r="A18" s="37"/>
      <c r="B18" s="468" t="s">
        <v>79</v>
      </c>
      <c r="C18" s="468"/>
      <c r="D18" s="274"/>
      <c r="E18" s="116">
        <v>102714</v>
      </c>
      <c r="F18" s="115">
        <v>2.278482697426797</v>
      </c>
      <c r="G18" s="116">
        <v>101378</v>
      </c>
      <c r="H18" s="115">
        <v>2.4</v>
      </c>
    </row>
    <row r="19" spans="1:8" ht="18" customHeight="1">
      <c r="A19" s="37"/>
      <c r="B19" s="329"/>
      <c r="C19" s="114" t="s">
        <v>292</v>
      </c>
      <c r="D19" s="273"/>
      <c r="E19" s="113">
        <v>800</v>
      </c>
      <c r="F19" s="112"/>
      <c r="G19" s="113">
        <v>800</v>
      </c>
      <c r="H19" s="112"/>
    </row>
    <row r="20" spans="1:8" ht="18" customHeight="1">
      <c r="A20" s="37"/>
      <c r="B20" s="329"/>
      <c r="C20" s="114" t="s">
        <v>130</v>
      </c>
      <c r="D20" s="273"/>
      <c r="E20" s="113">
        <v>171</v>
      </c>
      <c r="F20" s="112"/>
      <c r="G20" s="113">
        <v>154</v>
      </c>
      <c r="H20" s="112"/>
    </row>
    <row r="21" spans="1:8" ht="18" customHeight="1">
      <c r="A21" s="37"/>
      <c r="B21" s="329"/>
      <c r="C21" s="114" t="s">
        <v>339</v>
      </c>
      <c r="D21" s="273"/>
      <c r="E21" s="113">
        <v>100021</v>
      </c>
      <c r="F21" s="112"/>
      <c r="G21" s="113">
        <v>98568</v>
      </c>
      <c r="H21" s="112"/>
    </row>
    <row r="22" spans="1:8" ht="18" customHeight="1">
      <c r="A22" s="62"/>
      <c r="B22" s="332"/>
      <c r="C22" s="111" t="s">
        <v>40</v>
      </c>
      <c r="D22" s="279"/>
      <c r="E22" s="333">
        <v>1722</v>
      </c>
      <c r="F22" s="110"/>
      <c r="G22" s="333">
        <v>1856</v>
      </c>
      <c r="H22" s="110"/>
    </row>
    <row r="23" ht="15" customHeight="1">
      <c r="A23" s="364" t="s">
        <v>429</v>
      </c>
    </row>
    <row r="24" ht="15" customHeight="1">
      <c r="A24" s="364" t="s">
        <v>71</v>
      </c>
    </row>
    <row r="25" ht="15" customHeight="1"/>
    <row r="26" ht="15" customHeight="1"/>
    <row r="27" ht="15" customHeight="1"/>
    <row r="28" spans="1:16" ht="15" customHeight="1">
      <c r="A28" s="474" t="s">
        <v>357</v>
      </c>
      <c r="B28" s="474"/>
      <c r="C28" s="474"/>
      <c r="D28" s="474"/>
      <c r="E28" s="474"/>
      <c r="F28" s="474"/>
      <c r="G28" s="474"/>
      <c r="H28" s="474"/>
      <c r="I28" s="373"/>
      <c r="J28" s="373"/>
      <c r="K28" s="373"/>
      <c r="L28" s="373"/>
      <c r="M28" s="373"/>
      <c r="N28" s="373"/>
      <c r="O28" s="373"/>
      <c r="P28" s="373"/>
    </row>
    <row r="29" spans="1:16" ht="15" customHeight="1">
      <c r="A29" s="368"/>
      <c r="B29" s="368"/>
      <c r="C29" s="368"/>
      <c r="D29" s="368"/>
      <c r="E29" s="368"/>
      <c r="F29" s="368"/>
      <c r="G29" s="368"/>
      <c r="H29" s="368"/>
      <c r="I29" s="373"/>
      <c r="J29" s="373"/>
      <c r="K29" s="373"/>
      <c r="L29" s="373"/>
      <c r="M29" s="373"/>
      <c r="N29" s="373"/>
      <c r="O29" s="373"/>
      <c r="P29" s="373"/>
    </row>
    <row r="30" spans="1:16" ht="15" customHeight="1">
      <c r="A30" s="368"/>
      <c r="B30" s="368"/>
      <c r="C30" s="368"/>
      <c r="D30" s="368"/>
      <c r="E30" s="368"/>
      <c r="F30" s="368"/>
      <c r="G30" s="368"/>
      <c r="H30" s="368"/>
      <c r="I30" s="373"/>
      <c r="J30" s="373"/>
      <c r="K30" s="373"/>
      <c r="L30" s="373"/>
      <c r="M30" s="373"/>
      <c r="N30" s="373"/>
      <c r="O30" s="373"/>
      <c r="P30" s="373"/>
    </row>
    <row r="31" spans="1:13" ht="15" customHeight="1" thickBot="1">
      <c r="A31" s="496" t="s">
        <v>139</v>
      </c>
      <c r="B31" s="496"/>
      <c r="C31" s="496"/>
      <c r="D31" s="146"/>
      <c r="E31" s="12"/>
      <c r="F31" s="12"/>
      <c r="G31" s="259"/>
      <c r="H31" s="259"/>
      <c r="I31" s="39"/>
      <c r="J31" s="12"/>
      <c r="K31" s="19"/>
      <c r="L31" s="124"/>
      <c r="M31" s="24"/>
    </row>
    <row r="32" spans="1:16" ht="18" customHeight="1">
      <c r="A32" s="130"/>
      <c r="B32" s="502" t="s">
        <v>355</v>
      </c>
      <c r="C32" s="502"/>
      <c r="D32" s="295"/>
      <c r="E32" s="503" t="s">
        <v>298</v>
      </c>
      <c r="F32" s="504"/>
      <c r="G32" s="466" t="s">
        <v>114</v>
      </c>
      <c r="H32" s="466"/>
      <c r="I32" s="257"/>
      <c r="J32" s="257"/>
      <c r="K32" s="257"/>
      <c r="L32" s="257"/>
      <c r="M32" s="257"/>
      <c r="N32" s="257"/>
      <c r="O32" s="257"/>
      <c r="P32" s="257"/>
    </row>
    <row r="33" spans="1:16" ht="18" customHeight="1">
      <c r="A33" s="35"/>
      <c r="B33" s="35"/>
      <c r="C33" s="12"/>
      <c r="D33" s="296"/>
      <c r="E33" s="499" t="s">
        <v>13</v>
      </c>
      <c r="F33" s="500"/>
      <c r="G33" s="500" t="s">
        <v>13</v>
      </c>
      <c r="H33" s="500"/>
      <c r="K33" s="7"/>
      <c r="L33" s="122"/>
      <c r="M33" s="24"/>
      <c r="P33" s="7"/>
    </row>
    <row r="34" spans="1:16" ht="18" customHeight="1">
      <c r="A34" s="66"/>
      <c r="B34" s="506" t="s">
        <v>340</v>
      </c>
      <c r="C34" s="506"/>
      <c r="D34" s="380"/>
      <c r="E34" s="381"/>
      <c r="F34" s="352">
        <v>112581660</v>
      </c>
      <c r="G34" s="507">
        <v>108187838</v>
      </c>
      <c r="H34" s="507"/>
      <c r="I34" s="232"/>
      <c r="J34" s="232"/>
      <c r="K34" s="232"/>
      <c r="L34" s="258"/>
      <c r="M34" s="232"/>
      <c r="N34" s="232"/>
      <c r="O34" s="232"/>
      <c r="P34" s="232"/>
    </row>
    <row r="35" spans="1:16" ht="18" customHeight="1">
      <c r="A35" s="9"/>
      <c r="B35" s="468" t="s">
        <v>188</v>
      </c>
      <c r="C35" s="468"/>
      <c r="D35" s="382"/>
      <c r="E35" s="383"/>
      <c r="F35" s="352">
        <v>78752832</v>
      </c>
      <c r="G35" s="507">
        <v>73965923</v>
      </c>
      <c r="H35" s="507"/>
      <c r="I35" s="232"/>
      <c r="J35" s="232"/>
      <c r="K35" s="232"/>
      <c r="L35" s="172"/>
      <c r="M35" s="232"/>
      <c r="N35" s="232"/>
      <c r="O35" s="232"/>
      <c r="P35" s="232"/>
    </row>
    <row r="36" spans="1:16" ht="18" customHeight="1">
      <c r="A36" s="10"/>
      <c r="B36" s="468" t="s">
        <v>187</v>
      </c>
      <c r="C36" s="468"/>
      <c r="D36" s="382"/>
      <c r="E36" s="383"/>
      <c r="F36" s="352">
        <v>33828828</v>
      </c>
      <c r="G36" s="507">
        <v>34221916</v>
      </c>
      <c r="H36" s="507"/>
      <c r="I36" s="232"/>
      <c r="J36" s="232"/>
      <c r="K36" s="232"/>
      <c r="L36" s="172"/>
      <c r="M36" s="232"/>
      <c r="N36" s="232"/>
      <c r="O36" s="232"/>
      <c r="P36" s="232"/>
    </row>
    <row r="37" spans="1:16" ht="18" customHeight="1">
      <c r="A37" s="9"/>
      <c r="B37" s="9"/>
      <c r="C37" s="114" t="s">
        <v>275</v>
      </c>
      <c r="D37" s="384"/>
      <c r="E37" s="257"/>
      <c r="F37" s="348">
        <v>17891514</v>
      </c>
      <c r="G37" s="501">
        <v>18061981</v>
      </c>
      <c r="H37" s="501"/>
      <c r="I37" s="222"/>
      <c r="J37" s="222"/>
      <c r="K37" s="222"/>
      <c r="L37" s="8"/>
      <c r="M37" s="222"/>
      <c r="N37" s="222"/>
      <c r="O37" s="222"/>
      <c r="P37" s="222"/>
    </row>
    <row r="38" spans="1:16" ht="18" customHeight="1">
      <c r="A38" s="9"/>
      <c r="B38" s="9"/>
      <c r="C38" s="114" t="s">
        <v>274</v>
      </c>
      <c r="D38" s="268"/>
      <c r="E38" s="4"/>
      <c r="F38" s="348">
        <v>300309</v>
      </c>
      <c r="G38" s="501">
        <v>68210</v>
      </c>
      <c r="H38" s="501"/>
      <c r="I38" s="222"/>
      <c r="J38" s="222"/>
      <c r="K38" s="222"/>
      <c r="L38" s="8"/>
      <c r="M38" s="222"/>
      <c r="N38" s="222"/>
      <c r="O38" s="222"/>
      <c r="P38" s="222"/>
    </row>
    <row r="39" spans="1:16" ht="18" customHeight="1">
      <c r="A39" s="9"/>
      <c r="B39" s="9"/>
      <c r="C39" s="114" t="s">
        <v>184</v>
      </c>
      <c r="D39" s="384"/>
      <c r="E39" s="257"/>
      <c r="F39" s="348">
        <v>11545947</v>
      </c>
      <c r="G39" s="501">
        <v>12078660</v>
      </c>
      <c r="H39" s="501"/>
      <c r="I39" s="222"/>
      <c r="J39" s="222"/>
      <c r="K39" s="222"/>
      <c r="L39" s="8"/>
      <c r="M39" s="222"/>
      <c r="N39" s="222"/>
      <c r="O39" s="222"/>
      <c r="P39" s="222"/>
    </row>
    <row r="40" spans="1:16" ht="18" customHeight="1">
      <c r="A40" s="178"/>
      <c r="B40" s="178"/>
      <c r="C40" s="111" t="s">
        <v>183</v>
      </c>
      <c r="D40" s="385"/>
      <c r="E40" s="170"/>
      <c r="F40" s="386">
        <v>4091058</v>
      </c>
      <c r="G40" s="505">
        <v>4013065</v>
      </c>
      <c r="H40" s="505"/>
      <c r="I40" s="222"/>
      <c r="J40" s="222"/>
      <c r="K40" s="222"/>
      <c r="L40" s="8"/>
      <c r="M40" s="222"/>
      <c r="N40" s="222"/>
      <c r="O40" s="222"/>
      <c r="P40" s="222"/>
    </row>
    <row r="41" ht="18" customHeight="1">
      <c r="A41" s="364" t="s">
        <v>19</v>
      </c>
    </row>
    <row r="98" ht="12">
      <c r="F98" s="454"/>
    </row>
  </sheetData>
  <sheetProtection/>
  <mergeCells count="28">
    <mergeCell ref="G39:H39"/>
    <mergeCell ref="G40:H40"/>
    <mergeCell ref="B34:C34"/>
    <mergeCell ref="G34:H34"/>
    <mergeCell ref="B35:C35"/>
    <mergeCell ref="G35:H35"/>
    <mergeCell ref="B36:C36"/>
    <mergeCell ref="G36:H36"/>
    <mergeCell ref="E33:F33"/>
    <mergeCell ref="G33:H33"/>
    <mergeCell ref="G37:H37"/>
    <mergeCell ref="G38:H38"/>
    <mergeCell ref="B18:C18"/>
    <mergeCell ref="A28:H28"/>
    <mergeCell ref="A31:C31"/>
    <mergeCell ref="B32:C32"/>
    <mergeCell ref="E32:F32"/>
    <mergeCell ref="G32:H32"/>
    <mergeCell ref="B10:C10"/>
    <mergeCell ref="B12:C12"/>
    <mergeCell ref="B14:C14"/>
    <mergeCell ref="B16:C16"/>
    <mergeCell ref="E1:H1"/>
    <mergeCell ref="A4:C4"/>
    <mergeCell ref="A5:C5"/>
    <mergeCell ref="B6:C6"/>
    <mergeCell ref="E6:F6"/>
    <mergeCell ref="G6:H6"/>
  </mergeCells>
  <printOptions/>
  <pageMargins left="0.7874015748031497" right="0" top="0.7874015748031497" bottom="0.1968503937007874" header="0.3937007874015748" footer="0.1968503937007874"/>
  <pageSetup firstPageNumber="118" useFirstPageNumber="1" horizontalDpi="600" verticalDpi="600" orientation="portrait" paperSize="9" r:id="rId1"/>
  <headerFooter alignWithMargins="0">
    <oddHeader>&amp;L&amp;"ＭＳ Ｐ明朝,標準"&amp;8&amp;P 　財政・税務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99"/>
  <sheetViews>
    <sheetView zoomScalePageLayoutView="0" workbookViewId="0" topLeftCell="A34">
      <selection activeCell="P20" sqref="P20"/>
    </sheetView>
  </sheetViews>
  <sheetFormatPr defaultColWidth="15.625" defaultRowHeight="13.5"/>
  <cols>
    <col min="1" max="1" width="0.875" style="1" customWidth="1"/>
    <col min="2" max="2" width="5.75390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81" t="s">
        <v>359</v>
      </c>
      <c r="B1" s="481"/>
      <c r="C1" s="481"/>
      <c r="D1" s="481"/>
      <c r="E1" s="481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5" ht="1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</row>
    <row r="3" spans="1:15" ht="15" customHeigh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</row>
    <row r="4" ht="15" customHeight="1"/>
    <row r="5" spans="1:6" ht="15" customHeight="1" thickBot="1">
      <c r="A5" s="498" t="s">
        <v>36</v>
      </c>
      <c r="B5" s="498"/>
      <c r="C5" s="498"/>
      <c r="D5" s="138"/>
      <c r="E5" s="137"/>
      <c r="F5" s="61"/>
    </row>
    <row r="6" spans="1:8" ht="16.5" customHeight="1">
      <c r="A6" s="218"/>
      <c r="B6" s="491" t="s">
        <v>351</v>
      </c>
      <c r="C6" s="491"/>
      <c r="D6" s="343"/>
      <c r="E6" s="508" t="s">
        <v>114</v>
      </c>
      <c r="F6" s="493"/>
      <c r="G6" s="492" t="s">
        <v>322</v>
      </c>
      <c r="H6" s="494"/>
    </row>
    <row r="7" spans="1:8" ht="16.5" customHeight="1">
      <c r="A7" s="288"/>
      <c r="B7" s="293" t="s">
        <v>33</v>
      </c>
      <c r="C7" s="290" t="s">
        <v>32</v>
      </c>
      <c r="D7" s="344"/>
      <c r="E7" s="293" t="s">
        <v>113</v>
      </c>
      <c r="F7" s="294" t="s">
        <v>348</v>
      </c>
      <c r="G7" s="290" t="s">
        <v>113</v>
      </c>
      <c r="H7" s="290" t="s">
        <v>348</v>
      </c>
    </row>
    <row r="8" spans="1:8" ht="18" customHeight="1">
      <c r="A8" s="35"/>
      <c r="B8" s="136"/>
      <c r="C8" s="135"/>
      <c r="D8" s="281"/>
      <c r="E8" s="134" t="s">
        <v>13</v>
      </c>
      <c r="F8" s="134" t="s">
        <v>29</v>
      </c>
      <c r="G8" s="134" t="s">
        <v>13</v>
      </c>
      <c r="H8" s="134" t="s">
        <v>29</v>
      </c>
    </row>
    <row r="9" spans="1:8" ht="18" customHeight="1">
      <c r="A9" s="53"/>
      <c r="B9" s="65"/>
      <c r="C9" s="328" t="s">
        <v>313</v>
      </c>
      <c r="D9" s="269"/>
      <c r="E9" s="116">
        <v>4508000</v>
      </c>
      <c r="F9" s="115">
        <v>100</v>
      </c>
      <c r="G9" s="116">
        <v>4226000</v>
      </c>
      <c r="H9" s="115">
        <v>100</v>
      </c>
    </row>
    <row r="10" spans="1:8" ht="18" customHeight="1">
      <c r="A10" s="19"/>
      <c r="B10" s="468" t="s">
        <v>27</v>
      </c>
      <c r="C10" s="468"/>
      <c r="D10" s="269"/>
      <c r="E10" s="116">
        <v>161425</v>
      </c>
      <c r="F10" s="115">
        <v>3.580856255545697</v>
      </c>
      <c r="G10" s="116">
        <v>147862</v>
      </c>
      <c r="H10" s="115">
        <v>3.5</v>
      </c>
    </row>
    <row r="11" spans="1:8" ht="18" customHeight="1">
      <c r="A11" s="3"/>
      <c r="B11" s="7"/>
      <c r="C11" s="114" t="s">
        <v>26</v>
      </c>
      <c r="D11" s="270"/>
      <c r="E11" s="113">
        <v>161425</v>
      </c>
      <c r="F11" s="112"/>
      <c r="G11" s="113">
        <v>147862</v>
      </c>
      <c r="H11" s="112"/>
    </row>
    <row r="12" spans="1:8" ht="18" customHeight="1">
      <c r="A12" s="19"/>
      <c r="B12" s="468" t="s">
        <v>246</v>
      </c>
      <c r="C12" s="468"/>
      <c r="D12" s="269"/>
      <c r="E12" s="116">
        <v>82740</v>
      </c>
      <c r="F12" s="115">
        <v>1.8354037267080747</v>
      </c>
      <c r="G12" s="116">
        <v>77980</v>
      </c>
      <c r="H12" s="115">
        <v>1.8</v>
      </c>
    </row>
    <row r="13" spans="1:8" ht="18" customHeight="1">
      <c r="A13" s="3"/>
      <c r="B13" s="7"/>
      <c r="C13" s="114" t="s">
        <v>245</v>
      </c>
      <c r="D13" s="270"/>
      <c r="E13" s="113">
        <v>82740</v>
      </c>
      <c r="F13" s="112"/>
      <c r="G13" s="113">
        <v>77980</v>
      </c>
      <c r="H13" s="112"/>
    </row>
    <row r="14" spans="1:8" ht="18" customHeight="1">
      <c r="A14" s="3"/>
      <c r="B14" s="468" t="s">
        <v>25</v>
      </c>
      <c r="C14" s="468"/>
      <c r="D14" s="271"/>
      <c r="E14" s="116">
        <v>4109774</v>
      </c>
      <c r="F14" s="115">
        <v>91.16623779946761</v>
      </c>
      <c r="G14" s="116">
        <v>3850301</v>
      </c>
      <c r="H14" s="115">
        <v>91.1</v>
      </c>
    </row>
    <row r="15" spans="1:8" ht="18" customHeight="1">
      <c r="A15" s="51"/>
      <c r="B15" s="7"/>
      <c r="C15" s="114" t="s">
        <v>309</v>
      </c>
      <c r="D15" s="270"/>
      <c r="E15" s="113">
        <v>4109774</v>
      </c>
      <c r="F15" s="112"/>
      <c r="G15" s="113">
        <v>3850301</v>
      </c>
      <c r="H15" s="112"/>
    </row>
    <row r="16" spans="1:8" ht="18" customHeight="1">
      <c r="A16" s="3"/>
      <c r="B16" s="468" t="s">
        <v>244</v>
      </c>
      <c r="C16" s="468"/>
      <c r="D16" s="271"/>
      <c r="E16" s="116">
        <v>97751</v>
      </c>
      <c r="F16" s="115">
        <v>2.1683895297249336</v>
      </c>
      <c r="G16" s="116">
        <v>93547</v>
      </c>
      <c r="H16" s="115">
        <v>2.2</v>
      </c>
    </row>
    <row r="17" spans="1:8" ht="18" customHeight="1">
      <c r="A17" s="51"/>
      <c r="B17" s="7"/>
      <c r="C17" s="114" t="s">
        <v>24</v>
      </c>
      <c r="D17" s="270"/>
      <c r="E17" s="113">
        <v>97751</v>
      </c>
      <c r="F17" s="112"/>
      <c r="G17" s="113">
        <v>93547</v>
      </c>
      <c r="H17" s="112"/>
    </row>
    <row r="18" spans="1:8" ht="18" customHeight="1">
      <c r="A18" s="19"/>
      <c r="B18" s="468" t="s">
        <v>22</v>
      </c>
      <c r="C18" s="468"/>
      <c r="D18" s="270"/>
      <c r="E18" s="116">
        <v>6310</v>
      </c>
      <c r="F18" s="115">
        <v>0.13997338065661047</v>
      </c>
      <c r="G18" s="116">
        <v>6310</v>
      </c>
      <c r="H18" s="115">
        <v>0.2</v>
      </c>
    </row>
    <row r="19" spans="1:8" ht="18" customHeight="1">
      <c r="A19" s="19"/>
      <c r="B19" s="7"/>
      <c r="C19" s="114" t="s">
        <v>21</v>
      </c>
      <c r="D19" s="270"/>
      <c r="E19" s="113">
        <v>6300</v>
      </c>
      <c r="F19" s="112"/>
      <c r="G19" s="113">
        <v>6300</v>
      </c>
      <c r="H19" s="112"/>
    </row>
    <row r="20" spans="1:8" ht="18" customHeight="1">
      <c r="A20" s="19"/>
      <c r="B20" s="7"/>
      <c r="C20" s="114" t="s">
        <v>20</v>
      </c>
      <c r="D20" s="270"/>
      <c r="E20" s="113">
        <v>10</v>
      </c>
      <c r="F20" s="112"/>
      <c r="G20" s="113">
        <v>10</v>
      </c>
      <c r="H20" s="112"/>
    </row>
    <row r="21" spans="1:8" ht="18" customHeight="1">
      <c r="A21" s="19"/>
      <c r="B21" s="468" t="s">
        <v>116</v>
      </c>
      <c r="C21" s="468"/>
      <c r="D21" s="271"/>
      <c r="E21" s="116">
        <v>50000</v>
      </c>
      <c r="F21" s="115">
        <v>1.109139307897072</v>
      </c>
      <c r="G21" s="116">
        <v>50000</v>
      </c>
      <c r="H21" s="115">
        <v>1.2</v>
      </c>
    </row>
    <row r="22" spans="1:8" ht="18" customHeight="1">
      <c r="A22" s="62"/>
      <c r="B22" s="170"/>
      <c r="C22" s="111" t="s">
        <v>116</v>
      </c>
      <c r="D22" s="378"/>
      <c r="E22" s="333">
        <v>50000</v>
      </c>
      <c r="F22" s="110"/>
      <c r="G22" s="333">
        <v>50000</v>
      </c>
      <c r="H22" s="110"/>
    </row>
    <row r="23" spans="1:6" ht="15" customHeight="1">
      <c r="A23" s="37"/>
      <c r="B23" s="364"/>
      <c r="C23" s="388"/>
      <c r="D23" s="128"/>
      <c r="E23" s="389"/>
      <c r="F23" s="389"/>
    </row>
    <row r="24" spans="1:6" ht="15" customHeight="1">
      <c r="A24" s="3"/>
      <c r="B24" s="364"/>
      <c r="C24" s="388"/>
      <c r="D24" s="128"/>
      <c r="E24" s="389"/>
      <c r="F24" s="7"/>
    </row>
    <row r="25" spans="1:6" ht="15" customHeight="1">
      <c r="A25" s="3"/>
      <c r="B25" s="387"/>
      <c r="C25" s="388"/>
      <c r="D25" s="128"/>
      <c r="E25" s="389"/>
      <c r="F25" s="7"/>
    </row>
    <row r="26" spans="1:6" ht="15" customHeight="1">
      <c r="A26" s="3"/>
      <c r="B26" s="387"/>
      <c r="C26" s="388"/>
      <c r="D26" s="128"/>
      <c r="E26" s="389"/>
      <c r="F26" s="7"/>
    </row>
    <row r="27" spans="1:6" ht="15" customHeight="1">
      <c r="A27" s="3"/>
      <c r="B27" s="364"/>
      <c r="C27" s="388"/>
      <c r="D27" s="128"/>
      <c r="E27" s="389"/>
      <c r="F27" s="7"/>
    </row>
    <row r="28" spans="1:6" ht="15" customHeight="1">
      <c r="A28" s="511" t="s">
        <v>360</v>
      </c>
      <c r="B28" s="511"/>
      <c r="C28" s="511"/>
      <c r="D28" s="511"/>
      <c r="E28" s="511"/>
      <c r="F28" s="7"/>
    </row>
    <row r="29" spans="1:6" ht="15" customHeight="1">
      <c r="A29" s="337"/>
      <c r="B29" s="337"/>
      <c r="C29" s="337"/>
      <c r="D29" s="337"/>
      <c r="E29" s="337"/>
      <c r="F29" s="7"/>
    </row>
    <row r="30" spans="1:6" ht="15" customHeight="1">
      <c r="A30" s="337"/>
      <c r="B30" s="337"/>
      <c r="C30" s="337"/>
      <c r="D30" s="337"/>
      <c r="E30" s="337"/>
      <c r="F30" s="7"/>
    </row>
    <row r="31" spans="1:8" ht="15" customHeight="1" thickBot="1">
      <c r="A31" s="496" t="s">
        <v>36</v>
      </c>
      <c r="B31" s="496"/>
      <c r="C31" s="496"/>
      <c r="D31" s="138"/>
      <c r="E31" s="322"/>
      <c r="F31" s="260"/>
      <c r="G31" s="260"/>
      <c r="H31" s="260"/>
    </row>
    <row r="32" spans="1:8" ht="18" customHeight="1">
      <c r="A32" s="130"/>
      <c r="B32" s="502" t="s">
        <v>277</v>
      </c>
      <c r="C32" s="502"/>
      <c r="D32" s="295"/>
      <c r="E32" s="502" t="s">
        <v>298</v>
      </c>
      <c r="F32" s="502"/>
      <c r="G32" s="509" t="s">
        <v>299</v>
      </c>
      <c r="H32" s="510"/>
    </row>
    <row r="33" spans="1:8" s="396" customFormat="1" ht="18" customHeight="1">
      <c r="A33" s="393"/>
      <c r="B33" s="393"/>
      <c r="C33" s="305"/>
      <c r="D33" s="394"/>
      <c r="E33" s="395"/>
      <c r="F33" s="372" t="s">
        <v>13</v>
      </c>
      <c r="G33" s="397"/>
      <c r="H33" s="372" t="s">
        <v>13</v>
      </c>
    </row>
    <row r="34" spans="1:8" ht="18" customHeight="1">
      <c r="A34" s="66"/>
      <c r="B34" s="506" t="s">
        <v>276</v>
      </c>
      <c r="C34" s="506"/>
      <c r="D34" s="380"/>
      <c r="E34" s="459"/>
      <c r="F34" s="232">
        <v>106352648</v>
      </c>
      <c r="G34" s="507">
        <v>103910307</v>
      </c>
      <c r="H34" s="507"/>
    </row>
    <row r="35" spans="1:8" ht="18" customHeight="1">
      <c r="A35" s="9"/>
      <c r="B35" s="468" t="s">
        <v>188</v>
      </c>
      <c r="C35" s="468"/>
      <c r="D35" s="382"/>
      <c r="E35" s="383"/>
      <c r="F35" s="232">
        <v>73811607</v>
      </c>
      <c r="G35" s="507">
        <v>70691652</v>
      </c>
      <c r="H35" s="507"/>
    </row>
    <row r="36" spans="1:8" ht="18" customHeight="1">
      <c r="A36" s="10"/>
      <c r="B36" s="468" t="s">
        <v>187</v>
      </c>
      <c r="C36" s="468"/>
      <c r="D36" s="382"/>
      <c r="E36" s="383"/>
      <c r="F36" s="232">
        <v>32541041</v>
      </c>
      <c r="G36" s="507">
        <v>33218655</v>
      </c>
      <c r="H36" s="507"/>
    </row>
    <row r="37" spans="1:8" ht="18" customHeight="1">
      <c r="A37" s="9"/>
      <c r="B37" s="9"/>
      <c r="C37" s="114" t="s">
        <v>275</v>
      </c>
      <c r="D37" s="390"/>
      <c r="E37" s="114"/>
      <c r="F37" s="222">
        <v>16978711</v>
      </c>
      <c r="G37" s="501">
        <v>17373654</v>
      </c>
      <c r="H37" s="501"/>
    </row>
    <row r="38" spans="1:8" ht="18" customHeight="1">
      <c r="A38" s="9"/>
      <c r="B38" s="9"/>
      <c r="C38" s="114" t="s">
        <v>274</v>
      </c>
      <c r="D38" s="390"/>
      <c r="E38" s="114"/>
      <c r="F38" s="222">
        <v>235440</v>
      </c>
      <c r="G38" s="501">
        <v>68090</v>
      </c>
      <c r="H38" s="501"/>
    </row>
    <row r="39" spans="1:8" ht="18" customHeight="1">
      <c r="A39" s="9"/>
      <c r="B39" s="9"/>
      <c r="C39" s="114" t="s">
        <v>184</v>
      </c>
      <c r="D39" s="114"/>
      <c r="E39" s="391"/>
      <c r="F39" s="222">
        <v>11331074</v>
      </c>
      <c r="G39" s="501">
        <v>11862098</v>
      </c>
      <c r="H39" s="501"/>
    </row>
    <row r="40" spans="1:8" ht="18" customHeight="1">
      <c r="A40" s="178"/>
      <c r="B40" s="178"/>
      <c r="C40" s="111" t="s">
        <v>183</v>
      </c>
      <c r="D40" s="111"/>
      <c r="E40" s="392"/>
      <c r="F40" s="256">
        <v>3995816</v>
      </c>
      <c r="G40" s="505">
        <v>3914813</v>
      </c>
      <c r="H40" s="505"/>
    </row>
    <row r="41" spans="1:6" ht="15" customHeight="1">
      <c r="A41" s="364"/>
      <c r="B41" s="388"/>
      <c r="C41" s="10"/>
      <c r="D41" s="9"/>
      <c r="E41" s="13"/>
      <c r="F41" s="454"/>
    </row>
    <row r="99" ht="12">
      <c r="F99" s="454"/>
    </row>
  </sheetData>
  <sheetProtection/>
  <mergeCells count="26">
    <mergeCell ref="B34:C34"/>
    <mergeCell ref="G34:H34"/>
    <mergeCell ref="G39:H39"/>
    <mergeCell ref="G40:H40"/>
    <mergeCell ref="B35:C35"/>
    <mergeCell ref="G35:H35"/>
    <mergeCell ref="B36:C36"/>
    <mergeCell ref="G36:H36"/>
    <mergeCell ref="G37:H37"/>
    <mergeCell ref="G38:H38"/>
    <mergeCell ref="A31:C31"/>
    <mergeCell ref="B32:C32"/>
    <mergeCell ref="E32:F32"/>
    <mergeCell ref="G32:H32"/>
    <mergeCell ref="B16:C16"/>
    <mergeCell ref="B18:C18"/>
    <mergeCell ref="B21:C21"/>
    <mergeCell ref="A28:E28"/>
    <mergeCell ref="G6:H6"/>
    <mergeCell ref="B10:C10"/>
    <mergeCell ref="B12:C12"/>
    <mergeCell ref="B14:C14"/>
    <mergeCell ref="A1:E1"/>
    <mergeCell ref="A5:C5"/>
    <mergeCell ref="B6:C6"/>
    <mergeCell ref="E6:F6"/>
  </mergeCells>
  <printOptions/>
  <pageMargins left="0.7874015748031497" right="0" top="0.7874015748031497" bottom="0.1968503937007874" header="0.3937007874015748" footer="0.1968503937007874"/>
  <pageSetup firstPageNumber="119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43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74" t="s">
        <v>341</v>
      </c>
      <c r="B1" s="474"/>
      <c r="C1" s="474"/>
      <c r="D1" s="474"/>
      <c r="E1" s="474"/>
      <c r="F1" s="474"/>
      <c r="G1" s="474"/>
      <c r="H1" s="474"/>
      <c r="I1" s="399"/>
      <c r="J1" s="360"/>
      <c r="K1" s="360"/>
      <c r="L1" s="360"/>
      <c r="M1" s="360"/>
      <c r="N1" s="360"/>
      <c r="O1" s="360"/>
    </row>
    <row r="2" spans="1:11" ht="15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6" ht="15" customHeight="1" thickBot="1">
      <c r="A3" s="131" t="s">
        <v>36</v>
      </c>
      <c r="B3" s="131" t="s">
        <v>139</v>
      </c>
      <c r="P3" s="3"/>
    </row>
    <row r="4" spans="1:16" ht="16.5" customHeight="1">
      <c r="A4" s="278"/>
      <c r="B4" s="475" t="s">
        <v>356</v>
      </c>
      <c r="C4" s="475"/>
      <c r="D4" s="277"/>
      <c r="E4" s="476" t="s">
        <v>310</v>
      </c>
      <c r="F4" s="477"/>
      <c r="G4" s="478" t="s">
        <v>308</v>
      </c>
      <c r="H4" s="479"/>
      <c r="I4" s="71"/>
      <c r="J4" s="12"/>
      <c r="K4" s="12"/>
      <c r="L4" s="4"/>
      <c r="M4" s="12"/>
      <c r="N4" s="12"/>
      <c r="O4" s="4"/>
      <c r="P4" s="3"/>
    </row>
    <row r="5" spans="1:16" ht="16.5" customHeight="1">
      <c r="A5" s="55"/>
      <c r="B5" s="217" t="s">
        <v>33</v>
      </c>
      <c r="C5" s="290" t="s">
        <v>32</v>
      </c>
      <c r="D5" s="267"/>
      <c r="E5" s="217" t="s">
        <v>31</v>
      </c>
      <c r="F5" s="294" t="s">
        <v>358</v>
      </c>
      <c r="G5" s="217" t="s">
        <v>31</v>
      </c>
      <c r="H5" s="290" t="s">
        <v>358</v>
      </c>
      <c r="I5" s="71"/>
      <c r="J5" s="12"/>
      <c r="K5" s="12"/>
      <c r="L5" s="4"/>
      <c r="M5" s="12"/>
      <c r="N5" s="12"/>
      <c r="O5" s="4"/>
      <c r="P5" s="64"/>
    </row>
    <row r="6" spans="1:16" ht="12.75" customHeight="1">
      <c r="A6" s="35"/>
      <c r="B6" s="234"/>
      <c r="C6" s="27"/>
      <c r="D6" s="298"/>
      <c r="E6" s="359" t="s">
        <v>13</v>
      </c>
      <c r="F6" s="359" t="s">
        <v>29</v>
      </c>
      <c r="G6" s="359" t="s">
        <v>13</v>
      </c>
      <c r="H6" s="359" t="s">
        <v>29</v>
      </c>
      <c r="I6" s="70"/>
      <c r="J6" s="3"/>
      <c r="K6" s="3"/>
      <c r="L6" s="39"/>
      <c r="M6" s="32"/>
      <c r="N6" s="12"/>
      <c r="O6" s="4"/>
      <c r="P6" s="64"/>
    </row>
    <row r="7" spans="1:16" ht="12.75" customHeight="1">
      <c r="A7" s="53"/>
      <c r="C7" s="169" t="s">
        <v>51</v>
      </c>
      <c r="D7" s="273"/>
      <c r="E7" s="35">
        <f>E8+E13+E15+E17+E19+E21+E25+E27+E30+E32+E34+E36+E39+E43+E47+E50+E52+E54+E61+E63</f>
        <v>78752832</v>
      </c>
      <c r="F7" s="230">
        <f>SUM(F8:F64)</f>
        <v>100.00000000000001</v>
      </c>
      <c r="G7" s="35">
        <v>73965923</v>
      </c>
      <c r="H7" s="230">
        <v>99.99999729605217</v>
      </c>
      <c r="J7" s="35"/>
      <c r="K7" s="35"/>
      <c r="L7" s="69"/>
      <c r="M7" s="12"/>
      <c r="N7" s="66"/>
      <c r="O7" s="68"/>
      <c r="P7" s="64"/>
    </row>
    <row r="8" spans="1:16" ht="12.75" customHeight="1">
      <c r="A8" s="51"/>
      <c r="B8" s="483" t="s">
        <v>112</v>
      </c>
      <c r="C8" s="483"/>
      <c r="D8" s="274"/>
      <c r="E8" s="35">
        <f>SUM(E9:E12)</f>
        <v>29604578</v>
      </c>
      <c r="F8" s="230">
        <f>E8/E$7*100</f>
        <v>37.59176304923231</v>
      </c>
      <c r="G8" s="35">
        <v>27638029</v>
      </c>
      <c r="H8" s="230">
        <v>37.365894832408166</v>
      </c>
      <c r="J8" s="3"/>
      <c r="K8" s="3"/>
      <c r="L8" s="39"/>
      <c r="M8" s="32"/>
      <c r="N8" s="3"/>
      <c r="O8" s="39"/>
      <c r="P8" s="64"/>
    </row>
    <row r="9" spans="1:16" ht="12.75" customHeight="1">
      <c r="A9" s="19"/>
      <c r="C9" s="10" t="s">
        <v>111</v>
      </c>
      <c r="D9" s="273"/>
      <c r="E9" s="13">
        <v>28458826</v>
      </c>
      <c r="F9" s="231"/>
      <c r="G9" s="13">
        <v>26428187</v>
      </c>
      <c r="H9" s="231"/>
      <c r="J9" s="35"/>
      <c r="K9" s="35"/>
      <c r="L9" s="69"/>
      <c r="M9" s="12"/>
      <c r="N9" s="66"/>
      <c r="O9" s="68"/>
      <c r="P9" s="64"/>
    </row>
    <row r="10" spans="1:16" ht="12.75" customHeight="1">
      <c r="A10" s="3"/>
      <c r="C10" s="10" t="s">
        <v>110</v>
      </c>
      <c r="D10" s="273"/>
      <c r="E10" s="13">
        <v>46978</v>
      </c>
      <c r="F10" s="231"/>
      <c r="G10" s="13">
        <v>44658</v>
      </c>
      <c r="H10" s="231"/>
      <c r="J10" s="3"/>
      <c r="K10" s="3"/>
      <c r="L10" s="39"/>
      <c r="M10" s="12"/>
      <c r="N10" s="3"/>
      <c r="O10" s="39"/>
      <c r="P10" s="64"/>
    </row>
    <row r="11" spans="1:16" ht="12.75" customHeight="1">
      <c r="A11" s="51"/>
      <c r="C11" s="10" t="s">
        <v>109</v>
      </c>
      <c r="D11" s="273"/>
      <c r="E11" s="13">
        <v>1050562</v>
      </c>
      <c r="F11" s="231"/>
      <c r="G11" s="13">
        <v>1128625</v>
      </c>
      <c r="H11" s="231"/>
      <c r="J11" s="13"/>
      <c r="K11" s="13"/>
      <c r="L11" s="123"/>
      <c r="M11" s="32"/>
      <c r="N11" s="19"/>
      <c r="O11" s="124"/>
      <c r="P11" s="64"/>
    </row>
    <row r="12" spans="1:16" ht="12.75" customHeight="1">
      <c r="A12" s="19"/>
      <c r="C12" s="10" t="s">
        <v>108</v>
      </c>
      <c r="D12" s="273"/>
      <c r="E12" s="13">
        <v>48212</v>
      </c>
      <c r="F12" s="231"/>
      <c r="G12" s="13">
        <v>36559</v>
      </c>
      <c r="H12" s="231"/>
      <c r="J12" s="3"/>
      <c r="K12" s="3"/>
      <c r="L12" s="39"/>
      <c r="M12" s="12"/>
      <c r="N12" s="37"/>
      <c r="O12" s="126"/>
      <c r="P12" s="64"/>
    </row>
    <row r="13" spans="1:17" ht="12.75" customHeight="1">
      <c r="A13" s="3"/>
      <c r="B13" s="483" t="s">
        <v>107</v>
      </c>
      <c r="C13" s="483"/>
      <c r="D13" s="274"/>
      <c r="E13" s="35">
        <f>SUM(E14)</f>
        <v>408011</v>
      </c>
      <c r="F13" s="230">
        <f>E13/E$7*100</f>
        <v>0.5180905748252964</v>
      </c>
      <c r="G13" s="35">
        <v>405960</v>
      </c>
      <c r="H13" s="230">
        <v>0.5488473387941093</v>
      </c>
      <c r="J13" s="13"/>
      <c r="K13" s="13"/>
      <c r="L13" s="123"/>
      <c r="M13" s="12"/>
      <c r="N13" s="3"/>
      <c r="O13" s="39"/>
      <c r="P13" s="5"/>
      <c r="Q13" s="60"/>
    </row>
    <row r="14" spans="1:17" ht="12.75" customHeight="1">
      <c r="A14" s="51"/>
      <c r="C14" s="10" t="s">
        <v>107</v>
      </c>
      <c r="D14" s="273"/>
      <c r="E14" s="13">
        <v>408011</v>
      </c>
      <c r="F14" s="231"/>
      <c r="G14" s="13">
        <v>405960</v>
      </c>
      <c r="H14" s="231"/>
      <c r="J14" s="3"/>
      <c r="K14" s="3"/>
      <c r="L14" s="39"/>
      <c r="M14" s="32"/>
      <c r="N14" s="19"/>
      <c r="O14" s="124"/>
      <c r="P14" s="5"/>
      <c r="Q14" s="60"/>
    </row>
    <row r="15" spans="1:17" ht="12.75" customHeight="1">
      <c r="A15" s="19"/>
      <c r="B15" s="483" t="s">
        <v>106</v>
      </c>
      <c r="C15" s="483"/>
      <c r="D15" s="274"/>
      <c r="E15" s="35">
        <f>SUM(E16)</f>
        <v>123495</v>
      </c>
      <c r="F15" s="230">
        <f>E15/E$7*100</f>
        <v>0.15681340831019258</v>
      </c>
      <c r="G15" s="35">
        <v>153225</v>
      </c>
      <c r="H15" s="230">
        <v>0.20715620624378608</v>
      </c>
      <c r="J15" s="13"/>
      <c r="K15" s="13"/>
      <c r="L15" s="123"/>
      <c r="M15" s="12"/>
      <c r="N15" s="3"/>
      <c r="O15" s="39"/>
      <c r="P15" s="2"/>
      <c r="Q15" s="60"/>
    </row>
    <row r="16" spans="1:17" ht="12.75" customHeight="1">
      <c r="A16" s="19"/>
      <c r="C16" s="10" t="s">
        <v>106</v>
      </c>
      <c r="D16" s="273"/>
      <c r="E16" s="13">
        <v>123495</v>
      </c>
      <c r="F16" s="233"/>
      <c r="G16" s="13">
        <v>153225</v>
      </c>
      <c r="H16" s="233"/>
      <c r="J16" s="3"/>
      <c r="K16" s="3"/>
      <c r="L16" s="39"/>
      <c r="M16" s="12"/>
      <c r="N16" s="19"/>
      <c r="O16" s="124"/>
      <c r="P16" s="2"/>
      <c r="Q16" s="60"/>
    </row>
    <row r="17" spans="1:15" ht="12.75" customHeight="1">
      <c r="A17" s="3"/>
      <c r="B17" s="483" t="s">
        <v>105</v>
      </c>
      <c r="C17" s="483"/>
      <c r="D17" s="274"/>
      <c r="E17" s="232">
        <f>SUM(E18)</f>
        <v>52260</v>
      </c>
      <c r="F17" s="230">
        <f>E17/E$7*100</f>
        <v>0.06635951834722591</v>
      </c>
      <c r="G17" s="232">
        <v>47238</v>
      </c>
      <c r="H17" s="230">
        <v>0.06386454475799619</v>
      </c>
      <c r="J17" s="13"/>
      <c r="K17" s="13"/>
      <c r="L17" s="123"/>
      <c r="M17" s="12"/>
      <c r="N17" s="19"/>
      <c r="O17" s="124"/>
    </row>
    <row r="18" spans="1:16" ht="12.75" customHeight="1">
      <c r="A18" s="3"/>
      <c r="C18" s="10" t="s">
        <v>105</v>
      </c>
      <c r="D18" s="273"/>
      <c r="E18" s="222">
        <v>52260</v>
      </c>
      <c r="F18" s="231"/>
      <c r="G18" s="222">
        <v>47238</v>
      </c>
      <c r="H18" s="231"/>
      <c r="J18" s="13"/>
      <c r="K18" s="13"/>
      <c r="L18" s="123"/>
      <c r="M18" s="32"/>
      <c r="N18" s="19"/>
      <c r="O18" s="124"/>
      <c r="P18" s="127"/>
    </row>
    <row r="19" spans="1:16" ht="12.75" customHeight="1">
      <c r="A19" s="3"/>
      <c r="B19" s="483" t="s">
        <v>104</v>
      </c>
      <c r="C19" s="483"/>
      <c r="D19" s="274"/>
      <c r="E19" s="35">
        <f>SUM(E20)</f>
        <v>164692</v>
      </c>
      <c r="F19" s="230">
        <f>E19/E$7*100</f>
        <v>0.20912517787296842</v>
      </c>
      <c r="G19" s="35">
        <v>185268</v>
      </c>
      <c r="H19" s="230">
        <v>0.2504775070541606</v>
      </c>
      <c r="J19" s="13"/>
      <c r="K19" s="13"/>
      <c r="L19" s="123"/>
      <c r="M19" s="12"/>
      <c r="N19" s="19"/>
      <c r="O19" s="124"/>
      <c r="P19" s="12"/>
    </row>
    <row r="20" spans="1:16" ht="12.75" customHeight="1">
      <c r="A20" s="3"/>
      <c r="C20" s="10" t="s">
        <v>104</v>
      </c>
      <c r="D20" s="273"/>
      <c r="E20" s="13">
        <v>164692</v>
      </c>
      <c r="F20" s="231"/>
      <c r="G20" s="13">
        <v>185268</v>
      </c>
      <c r="H20" s="231"/>
      <c r="J20" s="13"/>
      <c r="K20" s="13"/>
      <c r="L20" s="123"/>
      <c r="M20" s="12"/>
      <c r="N20" s="66"/>
      <c r="O20" s="68"/>
      <c r="P20" s="3"/>
    </row>
    <row r="21" spans="1:16" ht="12.75" customHeight="1">
      <c r="A21" s="33"/>
      <c r="B21" s="483" t="s">
        <v>103</v>
      </c>
      <c r="C21" s="483"/>
      <c r="D21" s="274"/>
      <c r="E21" s="35">
        <f>SUM(E22:E24)</f>
        <v>321507</v>
      </c>
      <c r="F21" s="230">
        <f>E21/E$7*100</f>
        <v>0.40824817576084127</v>
      </c>
      <c r="G21" s="35">
        <v>312677</v>
      </c>
      <c r="H21" s="230">
        <v>0.4227311541829878</v>
      </c>
      <c r="J21" s="35"/>
      <c r="K21" s="35"/>
      <c r="L21" s="69"/>
      <c r="M21" s="12"/>
      <c r="N21" s="3"/>
      <c r="O21" s="39"/>
      <c r="P21" s="24"/>
    </row>
    <row r="22" spans="1:16" ht="12.75" customHeight="1">
      <c r="A22" s="19"/>
      <c r="C22" s="10" t="s">
        <v>285</v>
      </c>
      <c r="D22" s="273"/>
      <c r="E22" s="13">
        <v>35634</v>
      </c>
      <c r="F22" s="231"/>
      <c r="G22" s="13">
        <v>0</v>
      </c>
      <c r="H22" s="231"/>
      <c r="J22" s="3"/>
      <c r="K22" s="3"/>
      <c r="L22" s="39"/>
      <c r="M22" s="12"/>
      <c r="N22" s="19"/>
      <c r="O22" s="124"/>
      <c r="P22" s="24"/>
    </row>
    <row r="23" spans="1:16" ht="12.75" customHeight="1">
      <c r="A23" s="19"/>
      <c r="C23" s="10" t="s">
        <v>284</v>
      </c>
      <c r="D23" s="273"/>
      <c r="E23" s="13">
        <v>233976</v>
      </c>
      <c r="F23" s="231"/>
      <c r="G23" s="13">
        <v>220652</v>
      </c>
      <c r="H23" s="231"/>
      <c r="J23" s="13"/>
      <c r="K23" s="13"/>
      <c r="L23" s="123"/>
      <c r="M23" s="12"/>
      <c r="N23" s="19"/>
      <c r="O23" s="124"/>
      <c r="P23" s="24"/>
    </row>
    <row r="24" spans="1:16" ht="12.75" customHeight="1">
      <c r="A24" s="19"/>
      <c r="C24" s="10" t="s">
        <v>283</v>
      </c>
      <c r="D24" s="273"/>
      <c r="E24" s="13">
        <v>51897</v>
      </c>
      <c r="F24" s="231"/>
      <c r="G24" s="13">
        <v>92025</v>
      </c>
      <c r="H24" s="231"/>
      <c r="J24" s="13"/>
      <c r="K24" s="13"/>
      <c r="L24" s="123"/>
      <c r="M24" s="12"/>
      <c r="N24" s="19"/>
      <c r="O24" s="124"/>
      <c r="P24" s="24"/>
    </row>
    <row r="25" spans="1:16" ht="12.75" customHeight="1">
      <c r="A25" s="37"/>
      <c r="B25" s="483" t="s">
        <v>101</v>
      </c>
      <c r="C25" s="483"/>
      <c r="D25" s="274"/>
      <c r="E25" s="35">
        <f>SUM(E26)</f>
        <v>3449484</v>
      </c>
      <c r="F25" s="230">
        <f>E25/E$7*100</f>
        <v>4.380139624693116</v>
      </c>
      <c r="G25" s="35">
        <v>3443558</v>
      </c>
      <c r="H25" s="230">
        <v>4.655600660861083</v>
      </c>
      <c r="J25" s="13"/>
      <c r="K25" s="13"/>
      <c r="L25" s="123"/>
      <c r="M25" s="32"/>
      <c r="N25" s="19"/>
      <c r="O25" s="124"/>
      <c r="P25" s="24"/>
    </row>
    <row r="26" spans="1:16" ht="12.75" customHeight="1">
      <c r="A26" s="3"/>
      <c r="C26" s="10" t="s">
        <v>101</v>
      </c>
      <c r="D26" s="273"/>
      <c r="E26" s="13">
        <v>3449484</v>
      </c>
      <c r="F26" s="231"/>
      <c r="G26" s="13">
        <v>3443558</v>
      </c>
      <c r="H26" s="231"/>
      <c r="J26" s="13"/>
      <c r="K26" s="13"/>
      <c r="L26" s="123"/>
      <c r="M26" s="12"/>
      <c r="N26" s="19"/>
      <c r="O26" s="124"/>
      <c r="P26" s="24"/>
    </row>
    <row r="27" spans="1:16" ht="12.75" customHeight="1">
      <c r="A27" s="33"/>
      <c r="B27" s="483" t="s">
        <v>100</v>
      </c>
      <c r="C27" s="483"/>
      <c r="D27" s="274"/>
      <c r="E27" s="35">
        <f>SUM(E28:E29)</f>
        <v>551320</v>
      </c>
      <c r="F27" s="230">
        <f>E27/E$7*100</f>
        <v>0.7000637132643053</v>
      </c>
      <c r="G27" s="35">
        <v>242731</v>
      </c>
      <c r="H27" s="230">
        <v>0.32816598530109603</v>
      </c>
      <c r="J27" s="13"/>
      <c r="K27" s="13"/>
      <c r="L27" s="123"/>
      <c r="M27" s="12"/>
      <c r="N27" s="19"/>
      <c r="O27" s="124"/>
      <c r="P27" s="24"/>
    </row>
    <row r="28" spans="1:16" ht="12.75" customHeight="1">
      <c r="A28" s="33"/>
      <c r="B28" s="169"/>
      <c r="C28" s="10" t="s">
        <v>100</v>
      </c>
      <c r="D28" s="274"/>
      <c r="E28" s="13">
        <v>129098</v>
      </c>
      <c r="F28" s="230"/>
      <c r="G28" s="13">
        <v>242731</v>
      </c>
      <c r="H28" s="230"/>
      <c r="J28" s="13"/>
      <c r="K28" s="13"/>
      <c r="L28" s="123"/>
      <c r="M28" s="12"/>
      <c r="N28" s="19"/>
      <c r="O28" s="124"/>
      <c r="P28" s="24"/>
    </row>
    <row r="29" spans="1:16" ht="12.75" customHeight="1">
      <c r="A29" s="37"/>
      <c r="C29" s="10" t="s">
        <v>99</v>
      </c>
      <c r="D29" s="299"/>
      <c r="E29" s="13">
        <v>422222</v>
      </c>
      <c r="F29" s="231"/>
      <c r="G29" s="13">
        <v>0</v>
      </c>
      <c r="H29" s="231"/>
      <c r="J29" s="13"/>
      <c r="K29" s="13"/>
      <c r="L29" s="123"/>
      <c r="M29" s="12"/>
      <c r="N29" s="3"/>
      <c r="O29" s="39"/>
      <c r="P29" s="24"/>
    </row>
    <row r="30" spans="1:16" ht="12.75" customHeight="1">
      <c r="A30" s="37"/>
      <c r="B30" s="483" t="s">
        <v>98</v>
      </c>
      <c r="C30" s="483"/>
      <c r="D30" s="274"/>
      <c r="E30" s="35">
        <f>SUM(E31)</f>
        <v>18225102</v>
      </c>
      <c r="F30" s="230">
        <f>E30/E$7*100</f>
        <v>23.142154430713045</v>
      </c>
      <c r="G30" s="35">
        <v>18796721</v>
      </c>
      <c r="H30" s="230">
        <v>25.412676862019286</v>
      </c>
      <c r="J30" s="3"/>
      <c r="K30" s="3"/>
      <c r="L30" s="39"/>
      <c r="M30" s="12"/>
      <c r="N30" s="19"/>
      <c r="O30" s="124"/>
      <c r="P30" s="24"/>
    </row>
    <row r="31" spans="1:16" ht="12.75" customHeight="1">
      <c r="A31" s="37"/>
      <c r="C31" s="10" t="s">
        <v>97</v>
      </c>
      <c r="D31" s="273"/>
      <c r="E31" s="13">
        <v>18225102</v>
      </c>
      <c r="F31" s="231"/>
      <c r="G31" s="13">
        <v>18796721</v>
      </c>
      <c r="H31" s="231"/>
      <c r="J31" s="13"/>
      <c r="K31" s="13"/>
      <c r="L31" s="123"/>
      <c r="M31" s="32"/>
      <c r="N31" s="19"/>
      <c r="O31" s="124"/>
      <c r="P31" s="24"/>
    </row>
    <row r="32" spans="1:16" ht="12.75" customHeight="1">
      <c r="A32" s="3"/>
      <c r="B32" s="483" t="s">
        <v>96</v>
      </c>
      <c r="C32" s="483"/>
      <c r="D32" s="274"/>
      <c r="E32" s="35">
        <f>SUM(E33)</f>
        <v>27689</v>
      </c>
      <c r="F32" s="230">
        <f>E32/E$7*100</f>
        <v>0.03515937052270069</v>
      </c>
      <c r="G32" s="35">
        <v>25517</v>
      </c>
      <c r="H32" s="230">
        <v>0.0344983189082897</v>
      </c>
      <c r="J32" s="13"/>
      <c r="K32" s="13"/>
      <c r="L32" s="123"/>
      <c r="M32" s="12"/>
      <c r="N32" s="37"/>
      <c r="O32" s="126"/>
      <c r="P32" s="24"/>
    </row>
    <row r="33" spans="1:16" ht="12.75" customHeight="1">
      <c r="A33" s="35"/>
      <c r="C33" s="10" t="s">
        <v>96</v>
      </c>
      <c r="D33" s="273"/>
      <c r="E33" s="13">
        <v>27689</v>
      </c>
      <c r="F33" s="231"/>
      <c r="G33" s="13">
        <v>25517</v>
      </c>
      <c r="H33" s="231"/>
      <c r="J33" s="13"/>
      <c r="K33" s="13"/>
      <c r="L33" s="123"/>
      <c r="M33" s="12"/>
      <c r="N33" s="37"/>
      <c r="O33" s="126"/>
      <c r="P33" s="24"/>
    </row>
    <row r="34" spans="1:16" ht="12.75" customHeight="1">
      <c r="A34" s="37"/>
      <c r="B34" s="483" t="s">
        <v>95</v>
      </c>
      <c r="C34" s="483"/>
      <c r="D34" s="274"/>
      <c r="E34" s="35">
        <f>SUM(E35)</f>
        <v>1187005</v>
      </c>
      <c r="F34" s="230">
        <f>E34/E$7*100</f>
        <v>1.5072537327927458</v>
      </c>
      <c r="G34" s="35">
        <v>1214305</v>
      </c>
      <c r="H34" s="230">
        <v>1.6417087095634566</v>
      </c>
      <c r="J34" s="13"/>
      <c r="K34" s="13"/>
      <c r="L34" s="123"/>
      <c r="M34" s="12"/>
      <c r="N34" s="19"/>
      <c r="O34" s="124"/>
      <c r="P34" s="24"/>
    </row>
    <row r="35" spans="1:16" ht="12.75" customHeight="1">
      <c r="A35" s="37"/>
      <c r="C35" s="10" t="s">
        <v>94</v>
      </c>
      <c r="D35" s="273"/>
      <c r="E35" s="13">
        <v>1187005</v>
      </c>
      <c r="F35" s="231"/>
      <c r="G35" s="13">
        <v>1214305</v>
      </c>
      <c r="H35" s="231"/>
      <c r="J35" s="13"/>
      <c r="K35" s="13"/>
      <c r="L35" s="123"/>
      <c r="M35" s="12"/>
      <c r="N35" s="3"/>
      <c r="O35" s="39"/>
      <c r="P35" s="24"/>
    </row>
    <row r="36" spans="1:16" ht="12.75" customHeight="1">
      <c r="A36" s="37"/>
      <c r="B36" s="483" t="s">
        <v>49</v>
      </c>
      <c r="C36" s="483"/>
      <c r="D36" s="274"/>
      <c r="E36" s="35">
        <f>SUM(E37:E38)</f>
        <v>1602892</v>
      </c>
      <c r="F36" s="230">
        <f>E36/E$7*100</f>
        <v>2.0353452178075324</v>
      </c>
      <c r="G36" s="35">
        <v>1697433</v>
      </c>
      <c r="H36" s="230">
        <v>2.2948851730005453</v>
      </c>
      <c r="J36" s="3"/>
      <c r="K36" s="3"/>
      <c r="L36" s="39"/>
      <c r="M36" s="12"/>
      <c r="N36" s="19"/>
      <c r="O36" s="124"/>
      <c r="P36" s="24"/>
    </row>
    <row r="37" spans="1:16" ht="12.75" customHeight="1">
      <c r="A37" s="37"/>
      <c r="C37" s="10" t="s">
        <v>93</v>
      </c>
      <c r="D37" s="273"/>
      <c r="E37" s="13">
        <v>1154781</v>
      </c>
      <c r="F37" s="231"/>
      <c r="G37" s="13">
        <v>1252136</v>
      </c>
      <c r="H37" s="231"/>
      <c r="J37" s="13"/>
      <c r="K37" s="13"/>
      <c r="L37" s="123"/>
      <c r="M37" s="12"/>
      <c r="N37" s="37"/>
      <c r="O37" s="126"/>
      <c r="P37" s="24"/>
    </row>
    <row r="38" spans="1:16" ht="12.75" customHeight="1">
      <c r="A38" s="37"/>
      <c r="C38" s="10" t="s">
        <v>48</v>
      </c>
      <c r="D38" s="273"/>
      <c r="E38" s="13">
        <v>448111</v>
      </c>
      <c r="F38" s="231"/>
      <c r="G38" s="13">
        <v>445297</v>
      </c>
      <c r="H38" s="231"/>
      <c r="J38" s="13"/>
      <c r="K38" s="13"/>
      <c r="L38" s="123"/>
      <c r="M38" s="12"/>
      <c r="N38" s="19"/>
      <c r="O38" s="124"/>
      <c r="P38" s="24"/>
    </row>
    <row r="39" spans="1:16" ht="12.75" customHeight="1">
      <c r="A39" s="37"/>
      <c r="B39" s="483" t="s">
        <v>92</v>
      </c>
      <c r="C39" s="483"/>
      <c r="D39" s="274"/>
      <c r="E39" s="35">
        <f>SUM(E40:E42)</f>
        <v>8738680</v>
      </c>
      <c r="F39" s="230">
        <f>E39/E$7*100</f>
        <v>11.096337462505474</v>
      </c>
      <c r="G39" s="35">
        <v>7099757</v>
      </c>
      <c r="H39" s="230">
        <v>9.598686411308623</v>
      </c>
      <c r="J39" s="13"/>
      <c r="K39" s="13"/>
      <c r="L39" s="123"/>
      <c r="M39" s="12"/>
      <c r="N39" s="19"/>
      <c r="O39" s="124"/>
      <c r="P39" s="24"/>
    </row>
    <row r="40" spans="1:16" ht="12.75" customHeight="1">
      <c r="A40" s="37"/>
      <c r="C40" s="10" t="s">
        <v>91</v>
      </c>
      <c r="D40" s="273"/>
      <c r="E40" s="13">
        <v>4565930</v>
      </c>
      <c r="F40" s="231"/>
      <c r="G40" s="13">
        <v>6351532</v>
      </c>
      <c r="H40" s="231"/>
      <c r="J40" s="13"/>
      <c r="K40" s="13"/>
      <c r="L40" s="123"/>
      <c r="M40" s="12"/>
      <c r="N40" s="19"/>
      <c r="O40" s="124"/>
      <c r="P40" s="24"/>
    </row>
    <row r="41" spans="1:16" ht="12.75" customHeight="1">
      <c r="A41" s="13"/>
      <c r="C41" s="10" t="s">
        <v>90</v>
      </c>
      <c r="D41" s="273"/>
      <c r="E41" s="13">
        <v>4145322</v>
      </c>
      <c r="F41" s="231"/>
      <c r="G41" s="13">
        <v>686650</v>
      </c>
      <c r="H41" s="231"/>
      <c r="J41" s="13"/>
      <c r="K41" s="13"/>
      <c r="L41" s="123"/>
      <c r="M41" s="12"/>
      <c r="N41" s="3"/>
      <c r="O41" s="39"/>
      <c r="P41" s="24"/>
    </row>
    <row r="42" spans="1:16" ht="12.75" customHeight="1">
      <c r="A42" s="37"/>
      <c r="C42" s="10" t="s">
        <v>89</v>
      </c>
      <c r="D42" s="273"/>
      <c r="E42" s="13">
        <v>27428</v>
      </c>
      <c r="F42" s="231"/>
      <c r="G42" s="13">
        <v>61575</v>
      </c>
      <c r="H42" s="231"/>
      <c r="J42" s="3"/>
      <c r="K42" s="3"/>
      <c r="L42" s="39"/>
      <c r="M42" s="12"/>
      <c r="N42" s="19"/>
      <c r="O42" s="124"/>
      <c r="P42" s="24"/>
    </row>
    <row r="43" spans="1:16" ht="12.75" customHeight="1">
      <c r="A43" s="19"/>
      <c r="B43" s="483" t="s">
        <v>88</v>
      </c>
      <c r="C43" s="483"/>
      <c r="D43" s="274"/>
      <c r="E43" s="35">
        <f>SUM(E44:E46)</f>
        <v>2950498</v>
      </c>
      <c r="F43" s="230">
        <f>E43/E$7*100</f>
        <v>3.7465293946508487</v>
      </c>
      <c r="G43" s="35">
        <v>3426713</v>
      </c>
      <c r="H43" s="230">
        <v>4.632826659920136</v>
      </c>
      <c r="J43" s="13"/>
      <c r="K43" s="13"/>
      <c r="L43" s="123"/>
      <c r="M43" s="12"/>
      <c r="N43" s="19"/>
      <c r="O43" s="124"/>
      <c r="P43" s="24"/>
    </row>
    <row r="44" spans="1:16" ht="12.75" customHeight="1">
      <c r="A44" s="37"/>
      <c r="C44" s="10" t="s">
        <v>87</v>
      </c>
      <c r="D44" s="273"/>
      <c r="E44" s="13">
        <v>1075243</v>
      </c>
      <c r="F44" s="231"/>
      <c r="G44" s="13">
        <v>1371179</v>
      </c>
      <c r="H44" s="231"/>
      <c r="J44" s="13"/>
      <c r="K44" s="13"/>
      <c r="L44" s="123"/>
      <c r="M44" s="12"/>
      <c r="N44" s="19"/>
      <c r="O44" s="124"/>
      <c r="P44" s="24"/>
    </row>
    <row r="45" spans="1:16" ht="12.75" customHeight="1">
      <c r="A45" s="37"/>
      <c r="C45" s="10" t="s">
        <v>86</v>
      </c>
      <c r="D45" s="273"/>
      <c r="E45" s="13">
        <v>1140385</v>
      </c>
      <c r="F45" s="231"/>
      <c r="G45" s="13">
        <v>1293228</v>
      </c>
      <c r="H45" s="231"/>
      <c r="J45" s="13"/>
      <c r="K45" s="13"/>
      <c r="L45" s="123"/>
      <c r="M45" s="12"/>
      <c r="N45" s="19"/>
      <c r="O45" s="122"/>
      <c r="P45" s="24"/>
    </row>
    <row r="46" spans="1:16" ht="12.75" customHeight="1">
      <c r="A46" s="37"/>
      <c r="C46" s="10" t="s">
        <v>85</v>
      </c>
      <c r="D46" s="273"/>
      <c r="E46" s="13">
        <v>734870</v>
      </c>
      <c r="F46" s="231"/>
      <c r="G46" s="13">
        <v>762306</v>
      </c>
      <c r="H46" s="231"/>
      <c r="J46" s="13"/>
      <c r="K46" s="13"/>
      <c r="L46" s="8"/>
      <c r="M46" s="12"/>
      <c r="N46" s="118"/>
      <c r="O46" s="118"/>
      <c r="P46" s="24"/>
    </row>
    <row r="47" spans="1:16" ht="12.75" customHeight="1">
      <c r="A47" s="37"/>
      <c r="B47" s="483" t="s">
        <v>84</v>
      </c>
      <c r="C47" s="483"/>
      <c r="D47" s="274"/>
      <c r="E47" s="35">
        <f>SUM(E48:E49)</f>
        <v>441315</v>
      </c>
      <c r="F47" s="230">
        <f>E47/E$7*100</f>
        <v>0.5603798476732874</v>
      </c>
      <c r="G47" s="35">
        <v>426765</v>
      </c>
      <c r="H47" s="230">
        <v>0.5769751565190365</v>
      </c>
      <c r="J47" s="37"/>
      <c r="K47" s="52"/>
      <c r="L47" s="52"/>
      <c r="M47" s="12"/>
      <c r="N47" s="118"/>
      <c r="O47" s="118"/>
      <c r="P47" s="24"/>
    </row>
    <row r="48" spans="1:16" ht="12.75" customHeight="1">
      <c r="A48" s="19"/>
      <c r="C48" s="10" t="s">
        <v>83</v>
      </c>
      <c r="D48" s="273"/>
      <c r="E48" s="13">
        <v>440164</v>
      </c>
      <c r="F48" s="231"/>
      <c r="G48" s="13">
        <v>425363</v>
      </c>
      <c r="H48" s="231"/>
      <c r="J48" s="37"/>
      <c r="K48" s="37"/>
      <c r="L48" s="37"/>
      <c r="M48" s="12"/>
      <c r="N48" s="118"/>
      <c r="O48" s="118"/>
      <c r="P48" s="24"/>
    </row>
    <row r="49" spans="1:16" ht="12.75" customHeight="1">
      <c r="A49" s="19"/>
      <c r="C49" s="10" t="s">
        <v>82</v>
      </c>
      <c r="D49" s="273"/>
      <c r="E49" s="13">
        <v>1151</v>
      </c>
      <c r="F49" s="231"/>
      <c r="G49" s="13">
        <v>1402</v>
      </c>
      <c r="H49" s="231"/>
      <c r="J49" s="37"/>
      <c r="K49" s="37"/>
      <c r="L49" s="37"/>
      <c r="M49" s="12"/>
      <c r="N49" s="118"/>
      <c r="O49" s="118"/>
      <c r="P49" s="24"/>
    </row>
    <row r="50" spans="1:16" ht="12.75" customHeight="1">
      <c r="A50" s="37"/>
      <c r="B50" s="483" t="s">
        <v>81</v>
      </c>
      <c r="C50" s="483"/>
      <c r="D50" s="274"/>
      <c r="E50" s="35">
        <f>SUM(E51)</f>
        <v>2750661</v>
      </c>
      <c r="F50" s="230">
        <f>E50/E$7*100</f>
        <v>3.4927772502200307</v>
      </c>
      <c r="G50" s="35">
        <v>2224485</v>
      </c>
      <c r="H50" s="230">
        <v>3.0074457395738845</v>
      </c>
      <c r="J50" s="37"/>
      <c r="K50" s="37"/>
      <c r="L50" s="37"/>
      <c r="M50" s="12"/>
      <c r="N50" s="118"/>
      <c r="O50" s="118"/>
      <c r="P50" s="24"/>
    </row>
    <row r="51" spans="1:16" ht="12.75" customHeight="1">
      <c r="A51" s="37"/>
      <c r="C51" s="10" t="s">
        <v>81</v>
      </c>
      <c r="D51" s="273"/>
      <c r="E51" s="13">
        <v>2750661</v>
      </c>
      <c r="F51" s="231"/>
      <c r="G51" s="13">
        <v>2224485</v>
      </c>
      <c r="H51" s="231"/>
      <c r="J51" s="37"/>
      <c r="K51" s="37"/>
      <c r="L51" s="37"/>
      <c r="M51" s="12"/>
      <c r="N51" s="121"/>
      <c r="O51" s="121"/>
      <c r="P51" s="120"/>
    </row>
    <row r="52" spans="1:16" ht="12.75" customHeight="1">
      <c r="A52" s="37"/>
      <c r="B52" s="483" t="s">
        <v>80</v>
      </c>
      <c r="C52" s="483"/>
      <c r="D52" s="274"/>
      <c r="E52" s="35">
        <f>SUM(E53)</f>
        <v>6517251</v>
      </c>
      <c r="F52" s="230">
        <f>E52/E$7*100</f>
        <v>8.275576680213861</v>
      </c>
      <c r="G52" s="35">
        <v>4941225</v>
      </c>
      <c r="H52" s="230">
        <v>6.680407408692784</v>
      </c>
      <c r="J52" s="37"/>
      <c r="K52" s="13"/>
      <c r="L52" s="13"/>
      <c r="M52" s="12"/>
      <c r="N52" s="121"/>
      <c r="O52" s="121"/>
      <c r="P52" s="120"/>
    </row>
    <row r="53" spans="1:16" ht="12.75" customHeight="1">
      <c r="A53" s="37"/>
      <c r="C53" s="10" t="s">
        <v>80</v>
      </c>
      <c r="D53" s="273"/>
      <c r="E53" s="13">
        <v>6517251</v>
      </c>
      <c r="F53" s="231"/>
      <c r="G53" s="13">
        <v>4941225</v>
      </c>
      <c r="H53" s="231"/>
      <c r="J53" s="19"/>
      <c r="K53" s="19"/>
      <c r="L53" s="19"/>
      <c r="M53" s="12"/>
      <c r="N53" s="118"/>
      <c r="O53" s="118"/>
      <c r="P53" s="24"/>
    </row>
    <row r="54" spans="1:16" ht="12.75" customHeight="1">
      <c r="A54" s="37"/>
      <c r="B54" s="483" t="s">
        <v>79</v>
      </c>
      <c r="C54" s="483"/>
      <c r="D54" s="274"/>
      <c r="E54" s="35">
        <f>SUM(E55:E60)</f>
        <v>1507923</v>
      </c>
      <c r="F54" s="230">
        <f>E54/E$7*100</f>
        <v>1.914753998941905</v>
      </c>
      <c r="G54" s="35">
        <v>1565826</v>
      </c>
      <c r="H54" s="230">
        <v>2.116955939291125</v>
      </c>
      <c r="J54" s="37"/>
      <c r="K54" s="37"/>
      <c r="L54" s="37"/>
      <c r="M54" s="12"/>
      <c r="N54" s="119"/>
      <c r="O54" s="119"/>
      <c r="P54" s="24"/>
    </row>
    <row r="55" spans="1:16" ht="12.75" customHeight="1">
      <c r="A55" s="19"/>
      <c r="C55" s="10" t="s">
        <v>78</v>
      </c>
      <c r="D55" s="273"/>
      <c r="E55" s="13">
        <v>41268</v>
      </c>
      <c r="F55" s="231"/>
      <c r="G55" s="13">
        <v>51045</v>
      </c>
      <c r="H55" s="231"/>
      <c r="J55" s="3"/>
      <c r="K55" s="12"/>
      <c r="L55" s="12"/>
      <c r="M55" s="2"/>
      <c r="N55" s="118"/>
      <c r="O55" s="118"/>
      <c r="P55" s="24"/>
    </row>
    <row r="56" spans="1:16" ht="12.75" customHeight="1">
      <c r="A56" s="37"/>
      <c r="C56" s="10" t="s">
        <v>77</v>
      </c>
      <c r="D56" s="273"/>
      <c r="E56" s="13">
        <v>11484</v>
      </c>
      <c r="F56" s="231"/>
      <c r="G56" s="13">
        <v>3284</v>
      </c>
      <c r="H56" s="231"/>
      <c r="J56" s="33"/>
      <c r="K56" s="33"/>
      <c r="L56" s="33"/>
      <c r="M56" s="32"/>
      <c r="N56" s="118"/>
      <c r="O56" s="118"/>
      <c r="P56" s="24"/>
    </row>
    <row r="57" spans="1:13" ht="12.75" customHeight="1">
      <c r="A57" s="3"/>
      <c r="C57" s="10" t="s">
        <v>76</v>
      </c>
      <c r="D57" s="273"/>
      <c r="E57" s="13">
        <v>22937</v>
      </c>
      <c r="F57" s="231"/>
      <c r="G57" s="13">
        <v>20508</v>
      </c>
      <c r="H57" s="231"/>
      <c r="J57" s="19"/>
      <c r="K57" s="19"/>
      <c r="L57" s="19"/>
      <c r="M57" s="12"/>
    </row>
    <row r="58" spans="1:13" ht="12.75" customHeight="1">
      <c r="A58" s="33"/>
      <c r="C58" s="10" t="s">
        <v>75</v>
      </c>
      <c r="D58" s="273"/>
      <c r="E58" s="13">
        <v>398994</v>
      </c>
      <c r="F58" s="231"/>
      <c r="G58" s="13">
        <v>382516</v>
      </c>
      <c r="H58" s="231"/>
      <c r="J58" s="19"/>
      <c r="K58" s="19"/>
      <c r="L58" s="19"/>
      <c r="M58" s="12"/>
    </row>
    <row r="59" spans="1:13" ht="12.75" customHeight="1">
      <c r="A59" s="37"/>
      <c r="C59" s="10" t="s">
        <v>74</v>
      </c>
      <c r="D59" s="273"/>
      <c r="E59" s="13">
        <v>219642</v>
      </c>
      <c r="F59" s="231"/>
      <c r="G59" s="13">
        <v>188876</v>
      </c>
      <c r="H59" s="231"/>
      <c r="J59" s="19"/>
      <c r="K59" s="19"/>
      <c r="L59" s="19"/>
      <c r="M59" s="12"/>
    </row>
    <row r="60" spans="1:13" ht="12.75" customHeight="1">
      <c r="A60" s="37"/>
      <c r="C60" s="10" t="s">
        <v>73</v>
      </c>
      <c r="D60" s="273"/>
      <c r="E60" s="13">
        <v>813598</v>
      </c>
      <c r="F60" s="231"/>
      <c r="G60" s="13">
        <v>919597</v>
      </c>
      <c r="H60" s="231"/>
      <c r="J60" s="37"/>
      <c r="K60" s="37"/>
      <c r="L60" s="37"/>
      <c r="M60" s="12"/>
    </row>
    <row r="61" spans="1:13" ht="12.75" customHeight="1">
      <c r="A61" s="19"/>
      <c r="B61" s="483" t="s">
        <v>72</v>
      </c>
      <c r="C61" s="483"/>
      <c r="D61" s="274"/>
      <c r="E61" s="35">
        <f>SUM(E62)</f>
        <v>128469</v>
      </c>
      <c r="F61" s="230">
        <f>E61/E$7*100</f>
        <v>0.16312937165231087</v>
      </c>
      <c r="G61" s="35">
        <v>118488</v>
      </c>
      <c r="H61" s="230">
        <v>0.16019268765158248</v>
      </c>
      <c r="J61" s="3"/>
      <c r="K61" s="3"/>
      <c r="L61" s="3"/>
      <c r="M61" s="12"/>
    </row>
    <row r="62" spans="1:13" ht="12.75" customHeight="1">
      <c r="A62" s="37"/>
      <c r="C62" s="10" t="s">
        <v>72</v>
      </c>
      <c r="D62" s="273"/>
      <c r="E62" s="13">
        <v>128469</v>
      </c>
      <c r="F62" s="231"/>
      <c r="G62" s="13">
        <v>118488</v>
      </c>
      <c r="H62" s="231"/>
      <c r="J62" s="33"/>
      <c r="K62" s="35"/>
      <c r="L62" s="35"/>
      <c r="M62" s="32"/>
    </row>
    <row r="63" spans="1:13" ht="12.75" customHeight="1">
      <c r="A63" s="3"/>
      <c r="B63" s="483" t="s">
        <v>282</v>
      </c>
      <c r="C63" s="483"/>
      <c r="D63" s="274"/>
      <c r="E63" s="35">
        <f>E64</f>
        <v>0</v>
      </c>
      <c r="F63" s="230">
        <f>E63/E$7*100</f>
        <v>0</v>
      </c>
      <c r="G63" s="35">
        <v>0</v>
      </c>
      <c r="H63" s="230">
        <v>0</v>
      </c>
      <c r="J63" s="37"/>
      <c r="K63" s="37"/>
      <c r="L63" s="37"/>
      <c r="M63" s="12"/>
    </row>
    <row r="64" spans="1:13" ht="12.75" customHeight="1">
      <c r="A64" s="33"/>
      <c r="C64" s="10" t="s">
        <v>282</v>
      </c>
      <c r="D64" s="273"/>
      <c r="E64" s="13">
        <v>0</v>
      </c>
      <c r="F64" s="231"/>
      <c r="G64" s="13">
        <v>0</v>
      </c>
      <c r="H64" s="231"/>
      <c r="J64" s="37"/>
      <c r="K64" s="37"/>
      <c r="L64" s="37"/>
      <c r="M64" s="12"/>
    </row>
    <row r="65" spans="1:13" ht="6" customHeight="1">
      <c r="A65" s="143"/>
      <c r="B65" s="55"/>
      <c r="C65" s="177"/>
      <c r="D65" s="178"/>
      <c r="E65" s="398"/>
      <c r="F65" s="229"/>
      <c r="G65" s="220"/>
      <c r="H65" s="229"/>
      <c r="J65" s="37"/>
      <c r="K65" s="37"/>
      <c r="L65" s="37"/>
      <c r="M65" s="12"/>
    </row>
    <row r="66" spans="1:13" ht="15" customHeight="1">
      <c r="A66" s="37"/>
      <c r="B66" s="364" t="s">
        <v>281</v>
      </c>
      <c r="C66" s="10"/>
      <c r="D66" s="9"/>
      <c r="E66" s="123"/>
      <c r="F66" s="39"/>
      <c r="J66" s="37"/>
      <c r="K66" s="13"/>
      <c r="L66" s="13"/>
      <c r="M66" s="12"/>
    </row>
    <row r="67" spans="1:13" ht="11.25" customHeight="1">
      <c r="A67" s="37"/>
      <c r="C67" s="25"/>
      <c r="D67" s="9"/>
      <c r="E67" s="227"/>
      <c r="F67" s="228"/>
      <c r="J67" s="19"/>
      <c r="K67" s="19"/>
      <c r="L67" s="19"/>
      <c r="M67" s="12"/>
    </row>
    <row r="68" spans="1:13" ht="11.25" customHeight="1">
      <c r="A68" s="37"/>
      <c r="C68" s="25"/>
      <c r="D68" s="9"/>
      <c r="E68" s="227"/>
      <c r="F68" s="228"/>
      <c r="J68" s="37"/>
      <c r="K68" s="52"/>
      <c r="L68" s="52"/>
      <c r="M68" s="12"/>
    </row>
    <row r="69" spans="1:13" ht="11.25" customHeight="1">
      <c r="A69" s="37"/>
      <c r="C69" s="25"/>
      <c r="D69" s="9"/>
      <c r="E69" s="227"/>
      <c r="F69" s="228"/>
      <c r="J69" s="37"/>
      <c r="K69" s="37"/>
      <c r="L69" s="37"/>
      <c r="M69" s="12"/>
    </row>
    <row r="70" spans="1:13" ht="11.25" customHeight="1">
      <c r="A70" s="19"/>
      <c r="C70" s="25"/>
      <c r="D70" s="9"/>
      <c r="E70" s="226"/>
      <c r="F70" s="228"/>
      <c r="J70" s="37"/>
      <c r="K70" s="13"/>
      <c r="L70" s="13"/>
      <c r="M70" s="12"/>
    </row>
    <row r="71" spans="1:13" ht="4.5" customHeight="1">
      <c r="A71" s="37"/>
      <c r="B71" s="22"/>
      <c r="D71" s="9"/>
      <c r="E71" s="228"/>
      <c r="F71" s="228"/>
      <c r="J71" s="37"/>
      <c r="K71" s="37"/>
      <c r="L71" s="37"/>
      <c r="M71" s="12"/>
    </row>
    <row r="72" spans="1:13" ht="11.25" customHeight="1">
      <c r="A72" s="37"/>
      <c r="B72" s="25"/>
      <c r="C72" s="25"/>
      <c r="D72" s="9"/>
      <c r="E72" s="227"/>
      <c r="F72" s="226"/>
      <c r="J72" s="37"/>
      <c r="K72" s="13"/>
      <c r="L72" s="13"/>
      <c r="M72" s="12"/>
    </row>
    <row r="73" spans="1:13" ht="11.25" customHeight="1">
      <c r="A73" s="37"/>
      <c r="B73" s="25"/>
      <c r="C73" s="25"/>
      <c r="D73" s="9"/>
      <c r="E73" s="15"/>
      <c r="F73" s="226"/>
      <c r="J73" s="37"/>
      <c r="K73" s="13"/>
      <c r="L73" s="13"/>
      <c r="M73" s="12"/>
    </row>
    <row r="74" spans="1:6" ht="11.25" customHeight="1">
      <c r="A74" s="19"/>
      <c r="D74" s="9"/>
      <c r="F74" s="16"/>
    </row>
    <row r="75" spans="1:6" ht="11.25" customHeight="1">
      <c r="A75" s="19"/>
      <c r="C75" s="25"/>
      <c r="D75" s="9"/>
      <c r="E75" s="15"/>
      <c r="F75" s="16"/>
    </row>
    <row r="76" spans="1:6" ht="12">
      <c r="A76" s="37"/>
      <c r="C76" s="114"/>
      <c r="D76" s="9"/>
      <c r="E76" s="123"/>
      <c r="F76" s="39"/>
    </row>
    <row r="77" spans="3:6" ht="12">
      <c r="C77" s="114"/>
      <c r="D77" s="9"/>
      <c r="E77" s="126"/>
      <c r="F77" s="39"/>
    </row>
    <row r="78" spans="3:6" ht="12">
      <c r="C78" s="114"/>
      <c r="D78" s="9"/>
      <c r="E78" s="123"/>
      <c r="F78" s="39"/>
    </row>
    <row r="79" spans="3:6" ht="12">
      <c r="C79" s="114"/>
      <c r="D79" s="9"/>
      <c r="E79" s="123"/>
      <c r="F79" s="39"/>
    </row>
    <row r="80" spans="3:6" ht="12">
      <c r="C80" s="114"/>
      <c r="D80" s="9"/>
      <c r="E80" s="123"/>
      <c r="F80" s="39"/>
    </row>
    <row r="81" spans="3:6" ht="12">
      <c r="C81" s="114"/>
      <c r="D81" s="9"/>
      <c r="E81" s="123"/>
      <c r="F81" s="39"/>
    </row>
    <row r="82" spans="2:6" ht="12">
      <c r="B82" s="9"/>
      <c r="C82" s="9"/>
      <c r="D82" s="9"/>
      <c r="E82" s="39"/>
      <c r="F82" s="39"/>
    </row>
    <row r="83" spans="2:6" ht="12">
      <c r="B83" s="480"/>
      <c r="C83" s="469"/>
      <c r="D83" s="9"/>
      <c r="E83" s="123"/>
      <c r="F83" s="126"/>
    </row>
    <row r="84" spans="3:6" ht="12">
      <c r="C84" s="114"/>
      <c r="D84" s="9"/>
      <c r="E84" s="123"/>
      <c r="F84" s="39"/>
    </row>
    <row r="85" spans="2:6" ht="12">
      <c r="B85" s="9"/>
      <c r="C85" s="9"/>
      <c r="D85" s="9"/>
      <c r="E85" s="126"/>
      <c r="F85" s="39"/>
    </row>
    <row r="86" spans="2:6" ht="12">
      <c r="B86" s="480"/>
      <c r="C86" s="469"/>
      <c r="D86" s="9"/>
      <c r="E86" s="123"/>
      <c r="F86" s="126"/>
    </row>
    <row r="87" spans="3:6" ht="12">
      <c r="C87" s="114"/>
      <c r="D87" s="9"/>
      <c r="E87" s="8"/>
      <c r="F87" s="7"/>
    </row>
    <row r="99" ht="12">
      <c r="F99" s="454"/>
    </row>
  </sheetData>
  <sheetProtection/>
  <mergeCells count="26">
    <mergeCell ref="B8:C8"/>
    <mergeCell ref="B13:C13"/>
    <mergeCell ref="A1:H1"/>
    <mergeCell ref="B4:C4"/>
    <mergeCell ref="E4:F4"/>
    <mergeCell ref="G4:H4"/>
    <mergeCell ref="B39:C39"/>
    <mergeCell ref="B43:C43"/>
    <mergeCell ref="B15:C15"/>
    <mergeCell ref="B17:C17"/>
    <mergeCell ref="B19:C19"/>
    <mergeCell ref="B21:C21"/>
    <mergeCell ref="B25:C25"/>
    <mergeCell ref="B27:C27"/>
    <mergeCell ref="B30:C30"/>
    <mergeCell ref="B32:C32"/>
    <mergeCell ref="B34:C34"/>
    <mergeCell ref="B36:C36"/>
    <mergeCell ref="B83:C83"/>
    <mergeCell ref="B86:C86"/>
    <mergeCell ref="B47:C47"/>
    <mergeCell ref="B50:C50"/>
    <mergeCell ref="B52:C52"/>
    <mergeCell ref="B54:C54"/>
    <mergeCell ref="B61:C61"/>
    <mergeCell ref="B63:C63"/>
  </mergeCells>
  <printOptions/>
  <pageMargins left="0.7874015748031497" right="0" top="0.7874015748031497" bottom="0.1968503937007874" header="0.3937007874015748" footer="0.1968503937007874"/>
  <pageSetup firstPageNumber="120" useFirstPageNumber="1" horizontalDpi="600" verticalDpi="600" orientation="portrait" paperSize="9" r:id="rId1"/>
  <headerFooter alignWithMargins="0">
    <oddHeader>&amp;L&amp;"ＭＳ 明朝,標準"&amp;8&amp;P　財政・税務</oddHeader>
  </headerFooter>
  <colBreaks count="1" manualBreakCount="1">
    <brk id="9" max="6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N99"/>
  <sheetViews>
    <sheetView zoomScalePageLayoutView="0" workbookViewId="0" topLeftCell="A19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81" t="s">
        <v>342</v>
      </c>
      <c r="B1" s="481"/>
      <c r="C1" s="481"/>
      <c r="D1" s="481"/>
      <c r="E1" s="481"/>
      <c r="F1" s="481"/>
      <c r="G1" s="481"/>
      <c r="H1" s="481"/>
      <c r="I1" s="360"/>
      <c r="J1" s="360"/>
      <c r="K1" s="360"/>
      <c r="L1" s="360"/>
    </row>
    <row r="2" spans="1:8" ht="15" customHeight="1">
      <c r="A2" s="362"/>
      <c r="B2" s="362"/>
      <c r="C2" s="362"/>
      <c r="D2" s="362"/>
      <c r="E2" s="362"/>
      <c r="F2" s="362"/>
      <c r="G2" s="362"/>
      <c r="H2" s="362"/>
    </row>
    <row r="3" spans="2:13" ht="15" customHeight="1" thickBot="1">
      <c r="B3" s="131" t="s">
        <v>287</v>
      </c>
      <c r="M3" s="3"/>
    </row>
    <row r="4" spans="1:13" ht="16.5" customHeight="1">
      <c r="A4" s="278"/>
      <c r="B4" s="475" t="s">
        <v>35</v>
      </c>
      <c r="C4" s="475"/>
      <c r="D4" s="277"/>
      <c r="E4" s="476" t="s">
        <v>311</v>
      </c>
      <c r="F4" s="477"/>
      <c r="G4" s="478" t="s">
        <v>312</v>
      </c>
      <c r="H4" s="479"/>
      <c r="M4" s="3"/>
    </row>
    <row r="5" spans="1:13" ht="16.5" customHeight="1">
      <c r="A5" s="55"/>
      <c r="B5" s="217" t="s">
        <v>33</v>
      </c>
      <c r="C5" s="290" t="s">
        <v>32</v>
      </c>
      <c r="D5" s="267"/>
      <c r="E5" s="294" t="s">
        <v>31</v>
      </c>
      <c r="F5" s="275" t="s">
        <v>30</v>
      </c>
      <c r="G5" s="217" t="s">
        <v>31</v>
      </c>
      <c r="H5" s="290" t="s">
        <v>30</v>
      </c>
      <c r="M5" s="3"/>
    </row>
    <row r="6" spans="1:13" ht="10.5" customHeight="1">
      <c r="A6" s="35"/>
      <c r="B6" s="35"/>
      <c r="C6" s="4"/>
      <c r="D6" s="268"/>
      <c r="E6" s="359" t="s">
        <v>13</v>
      </c>
      <c r="F6" s="359" t="s">
        <v>29</v>
      </c>
      <c r="G6" s="359" t="s">
        <v>13</v>
      </c>
      <c r="H6" s="359" t="s">
        <v>29</v>
      </c>
      <c r="I6" s="39"/>
      <c r="J6" s="32"/>
      <c r="K6" s="12"/>
      <c r="L6" s="4"/>
      <c r="M6" s="64"/>
    </row>
    <row r="7" spans="1:13" ht="12.75" customHeight="1">
      <c r="A7" s="53"/>
      <c r="C7" s="117" t="s">
        <v>313</v>
      </c>
      <c r="D7" s="297"/>
      <c r="E7" s="35">
        <v>73811607</v>
      </c>
      <c r="F7" s="230">
        <v>100</v>
      </c>
      <c r="G7" s="35">
        <v>70691652</v>
      </c>
      <c r="H7" s="230">
        <v>100</v>
      </c>
      <c r="I7" s="69"/>
      <c r="J7" s="12"/>
      <c r="K7" s="66"/>
      <c r="L7" s="68"/>
      <c r="M7" s="64"/>
    </row>
    <row r="8" spans="1:13" ht="12.75" customHeight="1">
      <c r="A8" s="51"/>
      <c r="B8" s="468" t="s">
        <v>168</v>
      </c>
      <c r="C8" s="468"/>
      <c r="D8" s="274"/>
      <c r="E8" s="35">
        <v>578800</v>
      </c>
      <c r="F8" s="230">
        <v>0.7841585131725963</v>
      </c>
      <c r="G8" s="35">
        <v>580847</v>
      </c>
      <c r="H8" s="230">
        <v>0.8216627898298374</v>
      </c>
      <c r="I8" s="39"/>
      <c r="J8" s="32"/>
      <c r="K8" s="3"/>
      <c r="L8" s="39"/>
      <c r="M8" s="64"/>
    </row>
    <row r="9" spans="1:13" ht="12.75" customHeight="1">
      <c r="A9" s="19"/>
      <c r="C9" s="114" t="s">
        <v>168</v>
      </c>
      <c r="D9" s="297"/>
      <c r="E9" s="13">
        <v>578800</v>
      </c>
      <c r="F9" s="231"/>
      <c r="G9" s="13">
        <v>580847</v>
      </c>
      <c r="H9" s="231"/>
      <c r="I9" s="69"/>
      <c r="J9" s="12"/>
      <c r="K9" s="66"/>
      <c r="L9" s="68"/>
      <c r="M9" s="64"/>
    </row>
    <row r="10" spans="1:13" ht="12.75" customHeight="1">
      <c r="A10" s="3"/>
      <c r="B10" s="468" t="s">
        <v>27</v>
      </c>
      <c r="C10" s="468"/>
      <c r="D10" s="274"/>
      <c r="E10" s="35">
        <v>10734018</v>
      </c>
      <c r="F10" s="230">
        <v>14.542452652466975</v>
      </c>
      <c r="G10" s="35">
        <v>9758184</v>
      </c>
      <c r="H10" s="230">
        <v>13.803870363646334</v>
      </c>
      <c r="I10" s="39"/>
      <c r="J10" s="12"/>
      <c r="K10" s="3"/>
      <c r="L10" s="39"/>
      <c r="M10" s="64"/>
    </row>
    <row r="11" spans="1:13" ht="12.75" customHeight="1">
      <c r="A11" s="51"/>
      <c r="C11" s="114" t="s">
        <v>26</v>
      </c>
      <c r="D11" s="273"/>
      <c r="E11" s="13">
        <v>6153001</v>
      </c>
      <c r="F11" s="231"/>
      <c r="G11" s="13">
        <v>4950093</v>
      </c>
      <c r="H11" s="231"/>
      <c r="I11" s="123"/>
      <c r="J11" s="32"/>
      <c r="K11" s="19"/>
      <c r="L11" s="124"/>
      <c r="M11" s="64"/>
    </row>
    <row r="12" spans="1:13" ht="12.75" customHeight="1">
      <c r="A12" s="19"/>
      <c r="C12" s="114" t="s">
        <v>222</v>
      </c>
      <c r="D12" s="273"/>
      <c r="E12" s="13">
        <v>975772</v>
      </c>
      <c r="F12" s="231"/>
      <c r="G12" s="13">
        <v>951413</v>
      </c>
      <c r="H12" s="231"/>
      <c r="I12" s="39"/>
      <c r="J12" s="12"/>
      <c r="K12" s="37"/>
      <c r="L12" s="126"/>
      <c r="M12" s="64"/>
    </row>
    <row r="13" spans="1:14" ht="12.75" customHeight="1">
      <c r="A13" s="3"/>
      <c r="C13" s="114" t="s">
        <v>221</v>
      </c>
      <c r="D13" s="273"/>
      <c r="E13" s="13">
        <v>629358</v>
      </c>
      <c r="F13" s="231"/>
      <c r="G13" s="13">
        <v>685530</v>
      </c>
      <c r="H13" s="231"/>
      <c r="I13" s="123"/>
      <c r="J13" s="12"/>
      <c r="K13" s="3"/>
      <c r="L13" s="39"/>
      <c r="M13" s="5"/>
      <c r="N13" s="60"/>
    </row>
    <row r="14" spans="1:14" ht="12.75" customHeight="1">
      <c r="A14" s="51"/>
      <c r="C14" s="114" t="s">
        <v>220</v>
      </c>
      <c r="D14" s="273"/>
      <c r="E14" s="13">
        <v>306016</v>
      </c>
      <c r="F14" s="231"/>
      <c r="G14" s="13">
        <v>356300</v>
      </c>
      <c r="H14" s="231"/>
      <c r="I14" s="39"/>
      <c r="J14" s="32"/>
      <c r="K14" s="19"/>
      <c r="L14" s="124"/>
      <c r="M14" s="5"/>
      <c r="N14" s="60"/>
    </row>
    <row r="15" spans="1:14" ht="12.75" customHeight="1">
      <c r="A15" s="19"/>
      <c r="C15" s="114" t="s">
        <v>219</v>
      </c>
      <c r="D15" s="273"/>
      <c r="E15" s="13">
        <v>205554</v>
      </c>
      <c r="F15" s="231"/>
      <c r="G15" s="13">
        <v>178987</v>
      </c>
      <c r="H15" s="231"/>
      <c r="I15" s="123"/>
      <c r="J15" s="12"/>
      <c r="K15" s="3"/>
      <c r="L15" s="39"/>
      <c r="M15" s="2"/>
      <c r="N15" s="60"/>
    </row>
    <row r="16" spans="1:14" ht="12.75" customHeight="1">
      <c r="A16" s="19"/>
      <c r="C16" s="114" t="s">
        <v>218</v>
      </c>
      <c r="D16" s="296"/>
      <c r="E16" s="13">
        <v>67050</v>
      </c>
      <c r="F16" s="231"/>
      <c r="G16" s="13">
        <v>68487</v>
      </c>
      <c r="H16" s="231"/>
      <c r="I16" s="39"/>
      <c r="J16" s="12"/>
      <c r="K16" s="19"/>
      <c r="L16" s="124"/>
      <c r="M16" s="2"/>
      <c r="N16" s="60"/>
    </row>
    <row r="17" spans="1:12" ht="12.75" customHeight="1">
      <c r="A17" s="3"/>
      <c r="C17" s="114" t="s">
        <v>217</v>
      </c>
      <c r="D17" s="273"/>
      <c r="E17" s="13">
        <v>2397267</v>
      </c>
      <c r="F17" s="231"/>
      <c r="G17" s="13">
        <v>2567374</v>
      </c>
      <c r="H17" s="231"/>
      <c r="I17" s="123"/>
      <c r="J17" s="12"/>
      <c r="K17" s="19"/>
      <c r="L17" s="124"/>
    </row>
    <row r="18" spans="1:12" ht="12.75" customHeight="1">
      <c r="A18" s="3"/>
      <c r="B18" s="468" t="s">
        <v>173</v>
      </c>
      <c r="C18" s="468"/>
      <c r="D18" s="274"/>
      <c r="E18" s="35">
        <v>2573742</v>
      </c>
      <c r="F18" s="230">
        <v>3.486906876312827</v>
      </c>
      <c r="G18" s="35">
        <v>3167195</v>
      </c>
      <c r="H18" s="230">
        <v>4.480295636605012</v>
      </c>
      <c r="I18" s="123"/>
      <c r="J18" s="12"/>
      <c r="K18" s="19"/>
      <c r="L18" s="124"/>
    </row>
    <row r="19" spans="1:12" ht="12.75" customHeight="1">
      <c r="A19" s="3"/>
      <c r="C19" s="114" t="s">
        <v>216</v>
      </c>
      <c r="D19" s="273"/>
      <c r="E19" s="13">
        <v>449696</v>
      </c>
      <c r="F19" s="231"/>
      <c r="G19" s="13">
        <v>634230</v>
      </c>
      <c r="H19" s="231"/>
      <c r="I19" s="123"/>
      <c r="J19" s="12"/>
      <c r="K19" s="19"/>
      <c r="L19" s="124"/>
    </row>
    <row r="20" spans="1:12" ht="12.75" customHeight="1">
      <c r="A20" s="3"/>
      <c r="C20" s="114" t="s">
        <v>215</v>
      </c>
      <c r="D20" s="273"/>
      <c r="E20" s="13">
        <v>593954</v>
      </c>
      <c r="F20" s="231"/>
      <c r="G20" s="13">
        <v>633306</v>
      </c>
      <c r="H20" s="231"/>
      <c r="I20" s="123"/>
      <c r="J20" s="12"/>
      <c r="K20" s="19"/>
      <c r="L20" s="124"/>
    </row>
    <row r="21" spans="1:13" ht="12.75" customHeight="1">
      <c r="A21" s="33"/>
      <c r="C21" s="114" t="s">
        <v>214</v>
      </c>
      <c r="D21" s="273"/>
      <c r="E21" s="13">
        <v>67704</v>
      </c>
      <c r="F21" s="231"/>
      <c r="G21" s="13">
        <v>162504</v>
      </c>
      <c r="H21" s="231"/>
      <c r="I21" s="123"/>
      <c r="J21" s="32"/>
      <c r="K21" s="19"/>
      <c r="L21" s="124"/>
      <c r="M21" s="127"/>
    </row>
    <row r="22" spans="1:13" ht="12.75" customHeight="1">
      <c r="A22" s="19"/>
      <c r="C22" s="114" t="s">
        <v>213</v>
      </c>
      <c r="D22" s="273"/>
      <c r="E22" s="13">
        <v>244846</v>
      </c>
      <c r="F22" s="231"/>
      <c r="G22" s="13">
        <v>310410</v>
      </c>
      <c r="H22" s="231"/>
      <c r="I22" s="123"/>
      <c r="J22" s="12"/>
      <c r="K22" s="19"/>
      <c r="L22" s="124"/>
      <c r="M22" s="12"/>
    </row>
    <row r="23" spans="1:13" ht="12.75" customHeight="1">
      <c r="A23" s="19"/>
      <c r="C23" s="114" t="s">
        <v>286</v>
      </c>
      <c r="D23" s="273"/>
      <c r="E23" s="13">
        <v>1217542</v>
      </c>
      <c r="F23" s="231"/>
      <c r="G23" s="13">
        <v>1426745</v>
      </c>
      <c r="H23" s="231"/>
      <c r="I23" s="43"/>
      <c r="J23" s="12"/>
      <c r="K23" s="19"/>
      <c r="L23" s="124"/>
      <c r="M23" s="12"/>
    </row>
    <row r="24" spans="1:13" ht="12.75" customHeight="1">
      <c r="A24" s="19"/>
      <c r="B24" s="468" t="s">
        <v>169</v>
      </c>
      <c r="C24" s="468"/>
      <c r="D24" s="274"/>
      <c r="E24" s="35">
        <v>3725934</v>
      </c>
      <c r="F24" s="230">
        <v>5.04789714170564</v>
      </c>
      <c r="G24" s="35">
        <v>779599</v>
      </c>
      <c r="H24" s="230">
        <v>1.1028162137164372</v>
      </c>
      <c r="I24" s="123"/>
      <c r="J24" s="12"/>
      <c r="K24" s="66"/>
      <c r="L24" s="68"/>
      <c r="M24" s="3"/>
    </row>
    <row r="25" spans="1:13" ht="12.75" customHeight="1">
      <c r="A25" s="19"/>
      <c r="C25" s="114" t="s">
        <v>212</v>
      </c>
      <c r="D25" s="300"/>
      <c r="E25" s="13">
        <v>3725934</v>
      </c>
      <c r="F25" s="231"/>
      <c r="G25" s="13">
        <v>779599</v>
      </c>
      <c r="H25" s="231"/>
      <c r="I25" s="69"/>
      <c r="J25" s="12"/>
      <c r="K25" s="3"/>
      <c r="L25" s="39"/>
      <c r="M25" s="24"/>
    </row>
    <row r="26" spans="1:13" ht="12.75" customHeight="1">
      <c r="A26" s="37"/>
      <c r="B26" s="468" t="s">
        <v>176</v>
      </c>
      <c r="C26" s="468"/>
      <c r="D26" s="274"/>
      <c r="E26" s="35">
        <v>23167883</v>
      </c>
      <c r="F26" s="230">
        <v>31.38785882280005</v>
      </c>
      <c r="G26" s="35">
        <v>25743812</v>
      </c>
      <c r="H26" s="230">
        <v>36.41704681056258</v>
      </c>
      <c r="I26" s="39"/>
      <c r="J26" s="12"/>
      <c r="K26" s="19"/>
      <c r="L26" s="124"/>
      <c r="M26" s="24"/>
    </row>
    <row r="27" spans="1:13" ht="12.75" customHeight="1">
      <c r="A27" s="3"/>
      <c r="C27" s="114" t="s">
        <v>211</v>
      </c>
      <c r="D27" s="273"/>
      <c r="E27" s="13">
        <v>6194413</v>
      </c>
      <c r="F27" s="231"/>
      <c r="G27" s="13">
        <v>5869402</v>
      </c>
      <c r="H27" s="231"/>
      <c r="I27" s="123"/>
      <c r="J27" s="12"/>
      <c r="K27" s="19"/>
      <c r="L27" s="124"/>
      <c r="M27" s="24"/>
    </row>
    <row r="28" spans="1:13" ht="12.75" customHeight="1">
      <c r="A28" s="33"/>
      <c r="C28" s="114" t="s">
        <v>210</v>
      </c>
      <c r="D28" s="273"/>
      <c r="E28" s="13">
        <v>2214914</v>
      </c>
      <c r="F28" s="231"/>
      <c r="G28" s="13">
        <v>2180491</v>
      </c>
      <c r="H28" s="231"/>
      <c r="I28" s="123"/>
      <c r="J28" s="32"/>
      <c r="K28" s="19"/>
      <c r="L28" s="124"/>
      <c r="M28" s="24"/>
    </row>
    <row r="29" spans="1:13" ht="12.75" customHeight="1">
      <c r="A29" s="37"/>
      <c r="C29" s="114" t="s">
        <v>209</v>
      </c>
      <c r="D29" s="273"/>
      <c r="E29" s="13">
        <v>2255932</v>
      </c>
      <c r="F29" s="231"/>
      <c r="G29" s="13">
        <v>2470690</v>
      </c>
      <c r="H29" s="231"/>
      <c r="I29" s="123"/>
      <c r="J29" s="12"/>
      <c r="K29" s="19"/>
      <c r="L29" s="124"/>
      <c r="M29" s="24"/>
    </row>
    <row r="30" spans="1:13" ht="12.75" customHeight="1">
      <c r="A30" s="37"/>
      <c r="C30" s="114" t="s">
        <v>208</v>
      </c>
      <c r="D30" s="273"/>
      <c r="E30" s="13">
        <v>8096466</v>
      </c>
      <c r="F30" s="231"/>
      <c r="G30" s="13">
        <v>10531549</v>
      </c>
      <c r="H30" s="231"/>
      <c r="I30" s="123"/>
      <c r="J30" s="12"/>
      <c r="K30" s="19"/>
      <c r="L30" s="124"/>
      <c r="M30" s="24"/>
    </row>
    <row r="31" spans="1:13" ht="12.75" customHeight="1">
      <c r="A31" s="37"/>
      <c r="C31" s="114" t="s">
        <v>207</v>
      </c>
      <c r="D31" s="273"/>
      <c r="E31" s="13">
        <v>4322736</v>
      </c>
      <c r="F31" s="231"/>
      <c r="G31" s="13">
        <v>4599606</v>
      </c>
      <c r="H31" s="231"/>
      <c r="I31" s="123"/>
      <c r="J31" s="12"/>
      <c r="K31" s="3"/>
      <c r="L31" s="39"/>
      <c r="M31" s="24"/>
    </row>
    <row r="32" spans="1:13" ht="12.75" customHeight="1">
      <c r="A32" s="3"/>
      <c r="C32" s="114" t="s">
        <v>206</v>
      </c>
      <c r="D32" s="273"/>
      <c r="E32" s="13">
        <v>83422</v>
      </c>
      <c r="F32" s="231"/>
      <c r="G32" s="13">
        <v>92074</v>
      </c>
      <c r="H32" s="231"/>
      <c r="I32" s="39"/>
      <c r="J32" s="12"/>
      <c r="K32" s="19"/>
      <c r="L32" s="124"/>
      <c r="M32" s="24"/>
    </row>
    <row r="33" spans="1:13" ht="12.75" customHeight="1">
      <c r="A33" s="35"/>
      <c r="B33" s="468" t="s">
        <v>172</v>
      </c>
      <c r="C33" s="468"/>
      <c r="D33" s="274"/>
      <c r="E33" s="35">
        <v>2795695</v>
      </c>
      <c r="F33" s="230">
        <v>3.7876089054665885</v>
      </c>
      <c r="G33" s="35">
        <v>2904055</v>
      </c>
      <c r="H33" s="230">
        <v>4.108059322195498</v>
      </c>
      <c r="I33" s="123"/>
      <c r="J33" s="32"/>
      <c r="K33" s="19"/>
      <c r="L33" s="124"/>
      <c r="M33" s="24"/>
    </row>
    <row r="34" spans="1:13" ht="12.75" customHeight="1">
      <c r="A34" s="37"/>
      <c r="C34" s="114" t="s">
        <v>205</v>
      </c>
      <c r="D34" s="273"/>
      <c r="E34" s="13">
        <v>2230438</v>
      </c>
      <c r="F34" s="231"/>
      <c r="G34" s="13">
        <v>2364850</v>
      </c>
      <c r="H34" s="231"/>
      <c r="I34" s="123"/>
      <c r="J34" s="12"/>
      <c r="K34" s="37"/>
      <c r="L34" s="126"/>
      <c r="M34" s="24"/>
    </row>
    <row r="35" spans="1:13" ht="12.75" customHeight="1">
      <c r="A35" s="37"/>
      <c r="C35" s="114" t="s">
        <v>204</v>
      </c>
      <c r="D35" s="273"/>
      <c r="E35" s="13">
        <v>565257</v>
      </c>
      <c r="F35" s="231"/>
      <c r="G35" s="13">
        <v>539205</v>
      </c>
      <c r="H35" s="231"/>
      <c r="I35" s="123"/>
      <c r="J35" s="12"/>
      <c r="K35" s="37"/>
      <c r="L35" s="126"/>
      <c r="M35" s="24"/>
    </row>
    <row r="36" spans="1:13" ht="12.75" customHeight="1">
      <c r="A36" s="37"/>
      <c r="B36" s="468" t="s">
        <v>170</v>
      </c>
      <c r="C36" s="468"/>
      <c r="D36" s="274"/>
      <c r="E36" s="35">
        <v>3715086</v>
      </c>
      <c r="F36" s="230">
        <v>5.033200266185778</v>
      </c>
      <c r="G36" s="35">
        <v>2301410</v>
      </c>
      <c r="H36" s="230">
        <v>3.255561208273927</v>
      </c>
      <c r="I36" s="123"/>
      <c r="J36" s="12"/>
      <c r="K36" s="19"/>
      <c r="L36" s="124"/>
      <c r="M36" s="24"/>
    </row>
    <row r="37" spans="1:13" ht="12.75" customHeight="1">
      <c r="A37" s="37"/>
      <c r="C37" s="114" t="s">
        <v>170</v>
      </c>
      <c r="D37" s="273"/>
      <c r="E37" s="13">
        <v>3515177</v>
      </c>
      <c r="F37" s="231"/>
      <c r="G37" s="13">
        <v>2132812</v>
      </c>
      <c r="H37" s="231"/>
      <c r="I37" s="123"/>
      <c r="J37" s="12"/>
      <c r="K37" s="3"/>
      <c r="L37" s="39"/>
      <c r="M37" s="24"/>
    </row>
    <row r="38" spans="1:13" ht="12.75" customHeight="1">
      <c r="A38" s="37"/>
      <c r="C38" s="114" t="s">
        <v>203</v>
      </c>
      <c r="D38" s="273"/>
      <c r="E38" s="13">
        <v>199909</v>
      </c>
      <c r="F38" s="231"/>
      <c r="G38" s="13">
        <v>168598</v>
      </c>
      <c r="H38" s="231"/>
      <c r="I38" s="39"/>
      <c r="J38" s="12"/>
      <c r="K38" s="19"/>
      <c r="L38" s="124"/>
      <c r="M38" s="24"/>
    </row>
    <row r="39" spans="1:13" ht="12.75" customHeight="1">
      <c r="A39" s="37"/>
      <c r="B39" s="468" t="s">
        <v>171</v>
      </c>
      <c r="C39" s="468"/>
      <c r="D39" s="274"/>
      <c r="E39" s="35">
        <v>2742817</v>
      </c>
      <c r="F39" s="230">
        <v>3.7159697661100917</v>
      </c>
      <c r="G39" s="35">
        <v>2841149</v>
      </c>
      <c r="H39" s="230">
        <v>4.019072860257955</v>
      </c>
      <c r="I39" s="123"/>
      <c r="J39" s="12"/>
      <c r="K39" s="37"/>
      <c r="L39" s="126"/>
      <c r="M39" s="24"/>
    </row>
    <row r="40" spans="1:13" ht="12.75" customHeight="1">
      <c r="A40" s="37"/>
      <c r="C40" s="114" t="s">
        <v>202</v>
      </c>
      <c r="D40" s="273"/>
      <c r="E40" s="13">
        <v>2040561</v>
      </c>
      <c r="F40" s="231"/>
      <c r="G40" s="13">
        <v>2168028</v>
      </c>
      <c r="H40" s="231"/>
      <c r="I40" s="123"/>
      <c r="J40" s="12"/>
      <c r="K40" s="19"/>
      <c r="L40" s="124"/>
      <c r="M40" s="24"/>
    </row>
    <row r="41" spans="1:13" ht="12.75" customHeight="1">
      <c r="A41" s="13"/>
      <c r="C41" s="114" t="s">
        <v>201</v>
      </c>
      <c r="D41" s="273"/>
      <c r="E41" s="13">
        <v>7189</v>
      </c>
      <c r="F41" s="231"/>
      <c r="G41" s="13">
        <v>9716</v>
      </c>
      <c r="H41" s="231"/>
      <c r="I41" s="123"/>
      <c r="J41" s="12"/>
      <c r="K41" s="19"/>
      <c r="L41" s="124"/>
      <c r="M41" s="24"/>
    </row>
    <row r="42" spans="1:13" ht="12.75" customHeight="1">
      <c r="A42" s="37"/>
      <c r="C42" s="114" t="s">
        <v>200</v>
      </c>
      <c r="D42" s="273"/>
      <c r="E42" s="13">
        <v>695067</v>
      </c>
      <c r="F42" s="231"/>
      <c r="G42" s="13">
        <v>663405</v>
      </c>
      <c r="H42" s="231"/>
      <c r="I42" s="123"/>
      <c r="J42" s="12"/>
      <c r="K42" s="19"/>
      <c r="L42" s="124"/>
      <c r="M42" s="24"/>
    </row>
    <row r="43" spans="1:13" ht="12.75" customHeight="1">
      <c r="A43" s="19"/>
      <c r="B43" s="468" t="s">
        <v>174</v>
      </c>
      <c r="C43" s="468"/>
      <c r="D43" s="274"/>
      <c r="E43" s="35">
        <v>3672575</v>
      </c>
      <c r="F43" s="230">
        <v>4.975606343322128</v>
      </c>
      <c r="G43" s="35">
        <v>3635068</v>
      </c>
      <c r="H43" s="230">
        <v>5.142146062734536</v>
      </c>
      <c r="I43" s="123"/>
      <c r="J43" s="12"/>
      <c r="K43" s="3"/>
      <c r="L43" s="39"/>
      <c r="M43" s="24"/>
    </row>
    <row r="44" spans="1:13" ht="12.75" customHeight="1">
      <c r="A44" s="37"/>
      <c r="C44" s="114" t="s">
        <v>199</v>
      </c>
      <c r="D44" s="273"/>
      <c r="E44" s="13">
        <v>196991</v>
      </c>
      <c r="F44" s="231"/>
      <c r="G44" s="13">
        <v>219881</v>
      </c>
      <c r="H44" s="231"/>
      <c r="I44" s="39"/>
      <c r="J44" s="12"/>
      <c r="K44" s="19"/>
      <c r="L44" s="124"/>
      <c r="M44" s="24"/>
    </row>
    <row r="45" spans="1:13" ht="12.75" customHeight="1">
      <c r="A45" s="37"/>
      <c r="C45" s="114" t="s">
        <v>198</v>
      </c>
      <c r="D45" s="273"/>
      <c r="E45" s="13">
        <v>3475584</v>
      </c>
      <c r="F45" s="231"/>
      <c r="G45" s="13">
        <v>3415187</v>
      </c>
      <c r="H45" s="231"/>
      <c r="I45" s="123"/>
      <c r="J45" s="12"/>
      <c r="K45" s="19"/>
      <c r="L45" s="124"/>
      <c r="M45" s="24"/>
    </row>
    <row r="46" spans="1:13" ht="12.75" customHeight="1">
      <c r="A46" s="37"/>
      <c r="B46" s="468" t="s">
        <v>175</v>
      </c>
      <c r="C46" s="468"/>
      <c r="D46" s="274"/>
      <c r="E46" s="35">
        <v>10066172</v>
      </c>
      <c r="F46" s="230">
        <v>13.6376545764679</v>
      </c>
      <c r="G46" s="35">
        <v>7396662</v>
      </c>
      <c r="H46" s="230">
        <v>10.46327506959379</v>
      </c>
      <c r="I46" s="123"/>
      <c r="J46" s="12"/>
      <c r="K46" s="19"/>
      <c r="L46" s="124"/>
      <c r="M46" s="24"/>
    </row>
    <row r="47" spans="1:13" ht="12.75" customHeight="1">
      <c r="A47" s="37"/>
      <c r="C47" s="114" t="s">
        <v>197</v>
      </c>
      <c r="D47" s="273"/>
      <c r="E47" s="13">
        <v>735874</v>
      </c>
      <c r="F47" s="231"/>
      <c r="G47" s="13">
        <v>742749</v>
      </c>
      <c r="H47" s="231"/>
      <c r="I47" s="123"/>
      <c r="J47" s="12"/>
      <c r="K47" s="19"/>
      <c r="L47" s="122"/>
      <c r="M47" s="24"/>
    </row>
    <row r="48" spans="1:13" ht="12.75" customHeight="1">
      <c r="A48" s="19"/>
      <c r="C48" s="114" t="s">
        <v>196</v>
      </c>
      <c r="D48" s="273"/>
      <c r="E48" s="13">
        <v>7483174</v>
      </c>
      <c r="F48" s="231"/>
      <c r="G48" s="13">
        <v>5127081</v>
      </c>
      <c r="H48" s="231"/>
      <c r="I48" s="8"/>
      <c r="J48" s="12"/>
      <c r="K48" s="118"/>
      <c r="L48" s="118"/>
      <c r="M48" s="24"/>
    </row>
    <row r="49" spans="1:13" ht="12.75" customHeight="1">
      <c r="A49" s="37"/>
      <c r="C49" s="114" t="s">
        <v>195</v>
      </c>
      <c r="D49" s="273"/>
      <c r="E49" s="13">
        <v>132257</v>
      </c>
      <c r="F49" s="231"/>
      <c r="G49" s="13">
        <v>140492</v>
      </c>
      <c r="H49" s="231"/>
      <c r="I49" s="37"/>
      <c r="J49" s="12"/>
      <c r="K49" s="118"/>
      <c r="L49" s="118"/>
      <c r="M49" s="24"/>
    </row>
    <row r="50" spans="1:13" ht="12.75" customHeight="1">
      <c r="A50" s="37"/>
      <c r="C50" s="114" t="s">
        <v>194</v>
      </c>
      <c r="D50" s="273"/>
      <c r="E50" s="13">
        <v>47507</v>
      </c>
      <c r="F50" s="231"/>
      <c r="G50" s="13">
        <v>48870</v>
      </c>
      <c r="H50" s="231"/>
      <c r="I50" s="37"/>
      <c r="J50" s="12"/>
      <c r="K50" s="121"/>
      <c r="L50" s="121"/>
      <c r="M50" s="120"/>
    </row>
    <row r="51" spans="1:13" ht="12.75" customHeight="1">
      <c r="A51" s="37"/>
      <c r="C51" s="114" t="s">
        <v>193</v>
      </c>
      <c r="D51" s="273"/>
      <c r="E51" s="13">
        <v>1667360</v>
      </c>
      <c r="F51" s="231"/>
      <c r="G51" s="13">
        <v>1337470</v>
      </c>
      <c r="H51" s="231"/>
      <c r="I51" s="13"/>
      <c r="J51" s="12"/>
      <c r="K51" s="121"/>
      <c r="L51" s="121"/>
      <c r="M51" s="120"/>
    </row>
    <row r="52" spans="1:13" ht="12.75" customHeight="1">
      <c r="A52" s="37"/>
      <c r="B52" s="468" t="s">
        <v>118</v>
      </c>
      <c r="C52" s="468"/>
      <c r="D52" s="274"/>
      <c r="E52" s="35">
        <v>10038885</v>
      </c>
      <c r="F52" s="230">
        <v>13.600686135989426</v>
      </c>
      <c r="G52" s="35">
        <v>11583671</v>
      </c>
      <c r="H52" s="230">
        <v>16.38619366258409</v>
      </c>
      <c r="I52" s="37"/>
      <c r="J52" s="12"/>
      <c r="K52" s="119"/>
      <c r="L52" s="119"/>
      <c r="M52" s="24"/>
    </row>
    <row r="53" spans="1:13" ht="12.75" customHeight="1">
      <c r="A53" s="3"/>
      <c r="C53" s="114" t="s">
        <v>192</v>
      </c>
      <c r="D53" s="273"/>
      <c r="E53" s="13">
        <v>3275796</v>
      </c>
      <c r="F53" s="231"/>
      <c r="G53" s="13">
        <v>3045477</v>
      </c>
      <c r="H53" s="231"/>
      <c r="I53" s="12"/>
      <c r="J53" s="2"/>
      <c r="K53" s="118"/>
      <c r="L53" s="118"/>
      <c r="M53" s="24"/>
    </row>
    <row r="54" spans="1:13" ht="12.75" customHeight="1">
      <c r="A54" s="33"/>
      <c r="C54" s="114" t="s">
        <v>191</v>
      </c>
      <c r="D54" s="273"/>
      <c r="E54" s="13">
        <v>2939646</v>
      </c>
      <c r="F54" s="231"/>
      <c r="G54" s="13">
        <v>2842582</v>
      </c>
      <c r="H54" s="231"/>
      <c r="I54" s="33"/>
      <c r="J54" s="32"/>
      <c r="K54" s="118"/>
      <c r="L54" s="118"/>
      <c r="M54" s="24"/>
    </row>
    <row r="55" spans="1:10" ht="12.75" customHeight="1">
      <c r="A55" s="37"/>
      <c r="C55" s="114" t="s">
        <v>190</v>
      </c>
      <c r="D55" s="273"/>
      <c r="E55" s="13">
        <v>193408</v>
      </c>
      <c r="F55" s="231"/>
      <c r="G55" s="13">
        <v>193192</v>
      </c>
      <c r="H55" s="231"/>
      <c r="I55" s="19"/>
      <c r="J55" s="12"/>
    </row>
    <row r="56" spans="1:10" ht="12.75" customHeight="1">
      <c r="A56" s="19"/>
      <c r="C56" s="114" t="s">
        <v>189</v>
      </c>
      <c r="D56" s="273"/>
      <c r="E56" s="13">
        <v>3630035</v>
      </c>
      <c r="F56" s="231"/>
      <c r="G56" s="13">
        <v>5502420</v>
      </c>
      <c r="H56" s="231"/>
      <c r="I56" s="19"/>
      <c r="J56" s="12"/>
    </row>
    <row r="57" spans="1:10" ht="12.75" customHeight="1">
      <c r="A57" s="37"/>
      <c r="B57" s="468" t="s">
        <v>116</v>
      </c>
      <c r="C57" s="468"/>
      <c r="D57" s="274"/>
      <c r="E57" s="35">
        <v>0</v>
      </c>
      <c r="F57" s="230">
        <v>0</v>
      </c>
      <c r="G57" s="35">
        <v>0</v>
      </c>
      <c r="H57" s="230">
        <v>0</v>
      </c>
      <c r="I57" s="37"/>
      <c r="J57" s="12"/>
    </row>
    <row r="58" spans="1:10" ht="12.75" customHeight="1">
      <c r="A58" s="46"/>
      <c r="B58" s="55"/>
      <c r="C58" s="111" t="s">
        <v>116</v>
      </c>
      <c r="D58" s="279"/>
      <c r="E58" s="220">
        <v>0</v>
      </c>
      <c r="F58" s="229"/>
      <c r="G58" s="220">
        <v>0</v>
      </c>
      <c r="H58" s="229"/>
      <c r="I58" s="3"/>
      <c r="J58" s="12"/>
    </row>
    <row r="59" spans="1:10" ht="12.75" customHeight="1">
      <c r="A59" s="33"/>
      <c r="C59" s="10"/>
      <c r="D59" s="9"/>
      <c r="E59" s="13"/>
      <c r="F59" s="236"/>
      <c r="I59" s="35"/>
      <c r="J59" s="32"/>
    </row>
    <row r="60" spans="1:10" ht="12.75" customHeight="1">
      <c r="A60" s="37"/>
      <c r="B60" s="9"/>
      <c r="C60" s="9"/>
      <c r="D60" s="9"/>
      <c r="E60" s="3"/>
      <c r="F60" s="236"/>
      <c r="I60" s="37"/>
      <c r="J60" s="12"/>
    </row>
    <row r="61" spans="1:10" ht="12.75" customHeight="1">
      <c r="A61" s="37"/>
      <c r="B61" s="10"/>
      <c r="C61" s="57"/>
      <c r="D61" s="9"/>
      <c r="E61" s="13"/>
      <c r="F61" s="235"/>
      <c r="I61" s="37"/>
      <c r="J61" s="12"/>
    </row>
    <row r="62" spans="1:10" ht="12.75" customHeight="1">
      <c r="A62" s="37"/>
      <c r="C62" s="10"/>
      <c r="D62" s="9"/>
      <c r="E62" s="13"/>
      <c r="F62" s="236"/>
      <c r="I62" s="13"/>
      <c r="J62" s="12"/>
    </row>
    <row r="63" spans="1:10" ht="12.75" customHeight="1">
      <c r="A63" s="37"/>
      <c r="B63" s="9"/>
      <c r="C63" s="9"/>
      <c r="D63" s="9"/>
      <c r="E63" s="3"/>
      <c r="F63" s="236"/>
      <c r="I63" s="19"/>
      <c r="J63" s="12"/>
    </row>
    <row r="64" spans="1:10" ht="12.75" customHeight="1">
      <c r="A64" s="19"/>
      <c r="B64" s="10"/>
      <c r="C64" s="10"/>
      <c r="D64" s="9"/>
      <c r="E64" s="13"/>
      <c r="F64" s="235"/>
      <c r="I64" s="52"/>
      <c r="J64" s="12"/>
    </row>
    <row r="65" spans="1:10" ht="12.75" customHeight="1">
      <c r="A65" s="37"/>
      <c r="C65" s="10"/>
      <c r="D65" s="9"/>
      <c r="E65" s="13"/>
      <c r="F65" s="236"/>
      <c r="I65" s="37"/>
      <c r="J65" s="12"/>
    </row>
    <row r="66" spans="1:10" ht="12.75" customHeight="1">
      <c r="A66" s="37"/>
      <c r="B66" s="9"/>
      <c r="C66" s="9"/>
      <c r="D66" s="9"/>
      <c r="E66" s="3"/>
      <c r="F66" s="236"/>
      <c r="I66" s="13"/>
      <c r="J66" s="12"/>
    </row>
    <row r="67" spans="1:10" ht="12.75" customHeight="1">
      <c r="A67" s="19"/>
      <c r="B67" s="10"/>
      <c r="C67" s="10"/>
      <c r="D67" s="9"/>
      <c r="E67" s="13"/>
      <c r="F67" s="235"/>
      <c r="I67" s="37"/>
      <c r="J67" s="12"/>
    </row>
    <row r="68" spans="1:10" ht="12.75" customHeight="1">
      <c r="A68" s="37"/>
      <c r="C68" s="10"/>
      <c r="D68" s="9"/>
      <c r="E68" s="13"/>
      <c r="F68" s="236"/>
      <c r="I68" s="13"/>
      <c r="J68" s="12"/>
    </row>
    <row r="69" spans="3:6" ht="12.75" customHeight="1">
      <c r="C69" s="10"/>
      <c r="D69" s="9"/>
      <c r="E69" s="37"/>
      <c r="F69" s="236"/>
    </row>
    <row r="70" spans="3:6" ht="12.75" customHeight="1">
      <c r="C70" s="10"/>
      <c r="D70" s="9"/>
      <c r="E70" s="13"/>
      <c r="F70" s="236"/>
    </row>
    <row r="71" spans="3:6" ht="12.75" customHeight="1">
      <c r="C71" s="10"/>
      <c r="D71" s="9"/>
      <c r="E71" s="13"/>
      <c r="F71" s="236"/>
    </row>
    <row r="72" spans="3:6" ht="12.75" customHeight="1">
      <c r="C72" s="10"/>
      <c r="D72" s="9"/>
      <c r="E72" s="13"/>
      <c r="F72" s="236"/>
    </row>
    <row r="73" spans="3:6" ht="12.75" customHeight="1">
      <c r="C73" s="10"/>
      <c r="D73" s="9"/>
      <c r="E73" s="13"/>
      <c r="F73" s="236"/>
    </row>
    <row r="74" spans="2:6" ht="12.75" customHeight="1">
      <c r="B74" s="9"/>
      <c r="C74" s="9"/>
      <c r="D74" s="9"/>
      <c r="E74" s="3"/>
      <c r="F74" s="236"/>
    </row>
    <row r="75" spans="2:6" ht="12.75" customHeight="1">
      <c r="B75" s="10"/>
      <c r="C75" s="10"/>
      <c r="D75" s="9"/>
      <c r="E75" s="13"/>
      <c r="F75" s="235"/>
    </row>
    <row r="76" spans="3:6" ht="12.75" customHeight="1">
      <c r="C76" s="10"/>
      <c r="D76" s="9"/>
      <c r="E76" s="13"/>
      <c r="F76" s="236"/>
    </row>
    <row r="77" spans="2:6" ht="12.75" customHeight="1">
      <c r="B77" s="9"/>
      <c r="C77" s="9"/>
      <c r="D77" s="9"/>
      <c r="E77" s="37"/>
      <c r="F77" s="236"/>
    </row>
    <row r="78" spans="2:6" ht="12.75" customHeight="1">
      <c r="B78" s="10"/>
      <c r="C78" s="10"/>
      <c r="D78" s="9"/>
      <c r="E78" s="13"/>
      <c r="F78" s="235"/>
    </row>
    <row r="79" spans="3:6" ht="12.75" customHeight="1">
      <c r="C79" s="10"/>
      <c r="D79" s="9"/>
      <c r="E79" s="13"/>
      <c r="F79" s="3"/>
    </row>
    <row r="80" ht="12.75" customHeight="1">
      <c r="B80" s="23"/>
    </row>
    <row r="81" ht="11.25" customHeight="1">
      <c r="B81" s="23"/>
    </row>
    <row r="82" ht="11.25" customHeight="1"/>
    <row r="99" ht="12">
      <c r="F99" s="454"/>
    </row>
  </sheetData>
  <sheetProtection/>
  <mergeCells count="16">
    <mergeCell ref="A1:H1"/>
    <mergeCell ref="B4:C4"/>
    <mergeCell ref="E4:F4"/>
    <mergeCell ref="G4:H4"/>
    <mergeCell ref="B8:C8"/>
    <mergeCell ref="B10:C10"/>
    <mergeCell ref="B18:C18"/>
    <mergeCell ref="B24:C24"/>
    <mergeCell ref="B52:C52"/>
    <mergeCell ref="B57:C57"/>
    <mergeCell ref="B26:C26"/>
    <mergeCell ref="B33:C33"/>
    <mergeCell ref="B43:C43"/>
    <mergeCell ref="B46:C46"/>
    <mergeCell ref="B36:C36"/>
    <mergeCell ref="B39:C39"/>
  </mergeCells>
  <printOptions/>
  <pageMargins left="0.7874015748031497" right="0" top="0.7874015748031497" bottom="0.1968503937007874" header="0.3937007874015748" footer="0.1968503937007874"/>
  <pageSetup firstPageNumber="121" useFirstPageNumber="1" horizontalDpi="600" verticalDpi="600" orientation="portrait" paperSize="9" r:id="rId2"/>
  <headerFooter alignWithMargins="0">
    <oddHeader xml:space="preserve">&amp;R&amp;"ＭＳ 明朝,標準"&amp;8財政・税務　&amp;P  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46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360"/>
      <c r="B1" s="474" t="s">
        <v>363</v>
      </c>
      <c r="C1" s="474"/>
      <c r="D1" s="474"/>
      <c r="E1" s="474"/>
      <c r="F1" s="474"/>
      <c r="G1" s="474"/>
      <c r="H1" s="474"/>
      <c r="I1" s="399"/>
      <c r="J1" s="360"/>
      <c r="K1" s="360"/>
      <c r="L1" s="360"/>
      <c r="M1" s="360"/>
      <c r="N1" s="360"/>
      <c r="O1" s="360"/>
    </row>
    <row r="2" spans="1:15" ht="15" customHeight="1">
      <c r="A2" s="360"/>
      <c r="B2" s="368"/>
      <c r="C2" s="360"/>
      <c r="D2" s="360"/>
      <c r="E2" s="360"/>
      <c r="F2" s="360"/>
      <c r="G2" s="360"/>
      <c r="H2" s="360"/>
      <c r="I2" s="399"/>
      <c r="J2" s="360"/>
      <c r="K2" s="360"/>
      <c r="L2" s="360"/>
      <c r="M2" s="360"/>
      <c r="N2" s="360"/>
      <c r="O2" s="360"/>
    </row>
    <row r="3" spans="1:11" ht="15" customHeight="1">
      <c r="A3" s="484" t="s">
        <v>314</v>
      </c>
      <c r="B3" s="484"/>
      <c r="C3" s="484"/>
      <c r="D3" s="362"/>
      <c r="E3" s="362"/>
      <c r="F3" s="362"/>
      <c r="G3" s="362"/>
      <c r="H3" s="362"/>
      <c r="I3" s="400"/>
      <c r="J3" s="362"/>
      <c r="K3" s="362"/>
    </row>
    <row r="4" spans="1:16" ht="15" customHeight="1" thickBot="1">
      <c r="A4" s="131" t="s">
        <v>52</v>
      </c>
      <c r="P4" s="3"/>
    </row>
    <row r="5" spans="1:16" ht="15" customHeight="1">
      <c r="A5" s="278"/>
      <c r="B5" s="475" t="s">
        <v>356</v>
      </c>
      <c r="C5" s="475"/>
      <c r="D5" s="339"/>
      <c r="E5" s="478" t="s">
        <v>361</v>
      </c>
      <c r="F5" s="479"/>
      <c r="G5" s="476" t="s">
        <v>362</v>
      </c>
      <c r="H5" s="479"/>
      <c r="I5" s="71"/>
      <c r="J5" s="12"/>
      <c r="K5" s="12"/>
      <c r="L5" s="4"/>
      <c r="M5" s="12"/>
      <c r="N5" s="12"/>
      <c r="O5" s="4"/>
      <c r="P5" s="3"/>
    </row>
    <row r="6" spans="1:16" ht="15" customHeight="1">
      <c r="A6" s="55"/>
      <c r="B6" s="289" t="s">
        <v>33</v>
      </c>
      <c r="C6" s="217" t="s">
        <v>32</v>
      </c>
      <c r="D6" s="340"/>
      <c r="E6" s="217" t="s">
        <v>31</v>
      </c>
      <c r="F6" s="290" t="s">
        <v>358</v>
      </c>
      <c r="G6" s="290" t="s">
        <v>31</v>
      </c>
      <c r="H6" s="290" t="s">
        <v>358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9"/>
      <c r="C7" s="188"/>
      <c r="D7" s="303"/>
      <c r="E7" s="359" t="s">
        <v>13</v>
      </c>
      <c r="F7" s="359" t="s">
        <v>29</v>
      </c>
      <c r="G7" s="359" t="s">
        <v>13</v>
      </c>
      <c r="H7" s="359" t="s">
        <v>29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B8" s="329"/>
      <c r="C8" s="117" t="s">
        <v>51</v>
      </c>
      <c r="D8" s="297"/>
      <c r="E8" s="35">
        <v>17891514</v>
      </c>
      <c r="F8" s="230">
        <v>100</v>
      </c>
      <c r="G8" s="35">
        <v>18061981</v>
      </c>
      <c r="H8" s="230">
        <v>100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468" t="s">
        <v>243</v>
      </c>
      <c r="C9" s="468"/>
      <c r="D9" s="274"/>
      <c r="E9" s="35">
        <v>5069654</v>
      </c>
      <c r="F9" s="230">
        <v>28.335522639392057</v>
      </c>
      <c r="G9" s="35">
        <v>5048291</v>
      </c>
      <c r="H9" s="230">
        <v>27.949819014868854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329"/>
      <c r="C10" s="114" t="s">
        <v>243</v>
      </c>
      <c r="D10" s="297"/>
      <c r="E10" s="13">
        <v>5069654</v>
      </c>
      <c r="F10" s="231"/>
      <c r="G10" s="13">
        <v>5048291</v>
      </c>
      <c r="H10" s="231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468" t="s">
        <v>242</v>
      </c>
      <c r="C11" s="468"/>
      <c r="D11" s="274"/>
      <c r="E11" s="35">
        <v>0</v>
      </c>
      <c r="F11" s="230">
        <v>0</v>
      </c>
      <c r="G11" s="35">
        <v>0</v>
      </c>
      <c r="H11" s="230">
        <v>0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329"/>
      <c r="C12" s="114" t="s">
        <v>242</v>
      </c>
      <c r="D12" s="273"/>
      <c r="E12" s="13">
        <v>0</v>
      </c>
      <c r="F12" s="231"/>
      <c r="G12" s="13">
        <v>0</v>
      </c>
      <c r="H12" s="231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468" t="s">
        <v>49</v>
      </c>
      <c r="C13" s="468"/>
      <c r="D13" s="274"/>
      <c r="E13" s="35">
        <v>14</v>
      </c>
      <c r="F13" s="230">
        <v>7.824938683221554E-05</v>
      </c>
      <c r="G13" s="35">
        <v>19</v>
      </c>
      <c r="H13" s="230">
        <v>0.0001051933339980814</v>
      </c>
      <c r="J13" s="3"/>
      <c r="K13" s="3"/>
      <c r="L13" s="61"/>
      <c r="M13" s="12"/>
      <c r="N13" s="37"/>
      <c r="O13" s="58"/>
      <c r="P13" s="64"/>
    </row>
    <row r="14" spans="1:17" ht="14.25" customHeight="1">
      <c r="A14" s="3"/>
      <c r="B14" s="329"/>
      <c r="C14" s="114" t="s">
        <v>48</v>
      </c>
      <c r="D14" s="273"/>
      <c r="E14" s="13">
        <v>14</v>
      </c>
      <c r="F14" s="231"/>
      <c r="G14" s="13">
        <v>19</v>
      </c>
      <c r="H14" s="231"/>
      <c r="J14" s="13"/>
      <c r="K14" s="13"/>
      <c r="L14" s="59"/>
      <c r="M14" s="12"/>
      <c r="N14" s="3"/>
      <c r="O14" s="61"/>
      <c r="P14" s="5"/>
      <c r="Q14" s="60"/>
    </row>
    <row r="15" spans="1:17" ht="14.25" customHeight="1">
      <c r="A15" s="51"/>
      <c r="B15" s="468" t="s">
        <v>92</v>
      </c>
      <c r="C15" s="468"/>
      <c r="D15" s="274"/>
      <c r="E15" s="35">
        <v>3622825</v>
      </c>
      <c r="F15" s="230">
        <v>20.248845346458662</v>
      </c>
      <c r="G15" s="35">
        <v>3425120</v>
      </c>
      <c r="H15" s="230">
        <v>18.963146954921502</v>
      </c>
      <c r="J15" s="3"/>
      <c r="K15" s="3"/>
      <c r="L15" s="61"/>
      <c r="M15" s="32"/>
      <c r="N15" s="19"/>
      <c r="O15" s="63"/>
      <c r="P15" s="5"/>
      <c r="Q15" s="60"/>
    </row>
    <row r="16" spans="1:17" ht="14.25" customHeight="1">
      <c r="A16" s="19"/>
      <c r="B16" s="329"/>
      <c r="C16" s="114" t="s">
        <v>91</v>
      </c>
      <c r="D16" s="273"/>
      <c r="E16" s="13">
        <v>3509242</v>
      </c>
      <c r="F16" s="231"/>
      <c r="G16" s="13">
        <v>3273904</v>
      </c>
      <c r="H16" s="231"/>
      <c r="J16" s="13"/>
      <c r="K16" s="13"/>
      <c r="L16" s="59"/>
      <c r="M16" s="12"/>
      <c r="N16" s="3"/>
      <c r="O16" s="61"/>
      <c r="P16" s="2"/>
      <c r="Q16" s="60"/>
    </row>
    <row r="17" spans="1:17" ht="14.25" customHeight="1">
      <c r="A17" s="19"/>
      <c r="B17" s="329"/>
      <c r="C17" s="114" t="s">
        <v>90</v>
      </c>
      <c r="D17" s="296"/>
      <c r="E17" s="13">
        <v>113583</v>
      </c>
      <c r="F17" s="231"/>
      <c r="G17" s="13">
        <v>151216</v>
      </c>
      <c r="H17" s="231"/>
      <c r="J17" s="3"/>
      <c r="K17" s="3"/>
      <c r="L17" s="61"/>
      <c r="M17" s="12"/>
      <c r="N17" s="19"/>
      <c r="O17" s="63"/>
      <c r="P17" s="2"/>
      <c r="Q17" s="60"/>
    </row>
    <row r="18" spans="1:15" ht="14.25" customHeight="1">
      <c r="A18" s="3"/>
      <c r="B18" s="468" t="s">
        <v>241</v>
      </c>
      <c r="C18" s="468"/>
      <c r="D18" s="274"/>
      <c r="E18" s="35">
        <v>539099</v>
      </c>
      <c r="F18" s="230">
        <v>3.0131547279900404</v>
      </c>
      <c r="G18" s="35">
        <v>412285</v>
      </c>
      <c r="H18" s="230">
        <v>2.2826123003894203</v>
      </c>
      <c r="J18" s="13"/>
      <c r="K18" s="13"/>
      <c r="L18" s="59"/>
      <c r="M18" s="12"/>
      <c r="N18" s="19"/>
      <c r="O18" s="63"/>
    </row>
    <row r="19" spans="1:16" ht="14.25" customHeight="1">
      <c r="A19" s="3"/>
      <c r="B19" s="329"/>
      <c r="C19" s="114" t="s">
        <v>241</v>
      </c>
      <c r="D19" s="273"/>
      <c r="E19" s="13">
        <v>539099</v>
      </c>
      <c r="F19" s="231"/>
      <c r="G19" s="13">
        <v>412285</v>
      </c>
      <c r="H19" s="231"/>
      <c r="J19" s="13"/>
      <c r="K19" s="13"/>
      <c r="L19" s="59"/>
      <c r="M19" s="32"/>
      <c r="N19" s="19"/>
      <c r="O19" s="63"/>
      <c r="P19" s="127"/>
    </row>
    <row r="20" spans="1:15" ht="14.25" customHeight="1">
      <c r="A20" s="3"/>
      <c r="B20" s="468" t="s">
        <v>291</v>
      </c>
      <c r="C20" s="468"/>
      <c r="D20" s="274"/>
      <c r="E20" s="35">
        <v>3248558</v>
      </c>
      <c r="F20" s="230">
        <v>18.15697654206346</v>
      </c>
      <c r="G20" s="35">
        <v>4215106</v>
      </c>
      <c r="H20" s="230">
        <v>23.336897541858782</v>
      </c>
      <c r="J20" s="13"/>
      <c r="K20" s="13"/>
      <c r="L20" s="59"/>
      <c r="M20" s="12"/>
      <c r="N20" s="19"/>
      <c r="O20" s="63"/>
    </row>
    <row r="21" spans="1:16" ht="14.25" customHeight="1">
      <c r="A21" s="3"/>
      <c r="B21" s="329"/>
      <c r="C21" s="114" t="s">
        <v>291</v>
      </c>
      <c r="D21" s="273"/>
      <c r="E21" s="13">
        <v>3248558</v>
      </c>
      <c r="F21" s="231"/>
      <c r="G21" s="13">
        <v>4215106</v>
      </c>
      <c r="H21" s="231"/>
      <c r="J21" s="13"/>
      <c r="K21" s="13"/>
      <c r="L21" s="59"/>
      <c r="M21" s="32"/>
      <c r="N21" s="19"/>
      <c r="O21" s="63"/>
      <c r="P21" s="127"/>
    </row>
    <row r="22" spans="1:16" ht="14.25" customHeight="1">
      <c r="A22" s="3"/>
      <c r="B22" s="468" t="s">
        <v>88</v>
      </c>
      <c r="C22" s="468"/>
      <c r="D22" s="274"/>
      <c r="E22" s="35">
        <v>868980</v>
      </c>
      <c r="F22" s="230">
        <v>4.856939440675618</v>
      </c>
      <c r="G22" s="35">
        <v>933849</v>
      </c>
      <c r="H22" s="230">
        <v>5.170246829514437</v>
      </c>
      <c r="J22" s="13"/>
      <c r="K22" s="13"/>
      <c r="L22" s="59"/>
      <c r="M22" s="12"/>
      <c r="N22" s="19"/>
      <c r="O22" s="63"/>
      <c r="P22" s="12"/>
    </row>
    <row r="23" spans="1:16" ht="14.25" customHeight="1">
      <c r="A23" s="3"/>
      <c r="B23" s="329"/>
      <c r="C23" s="114" t="s">
        <v>87</v>
      </c>
      <c r="D23" s="273"/>
      <c r="E23" s="13">
        <v>118511</v>
      </c>
      <c r="F23" s="231"/>
      <c r="G23" s="13">
        <v>102280</v>
      </c>
      <c r="H23" s="231"/>
      <c r="J23" s="13"/>
      <c r="K23" s="13"/>
      <c r="L23" s="59"/>
      <c r="M23" s="12"/>
      <c r="N23" s="66"/>
      <c r="O23" s="65"/>
      <c r="P23" s="3"/>
    </row>
    <row r="24" spans="1:16" ht="14.25" customHeight="1">
      <c r="A24" s="33"/>
      <c r="B24" s="329"/>
      <c r="C24" s="114" t="s">
        <v>86</v>
      </c>
      <c r="D24" s="273"/>
      <c r="E24" s="13">
        <v>750469</v>
      </c>
      <c r="F24" s="231"/>
      <c r="G24" s="13">
        <v>831569</v>
      </c>
      <c r="H24" s="231"/>
      <c r="J24" s="35"/>
      <c r="K24" s="35"/>
      <c r="L24" s="67"/>
      <c r="M24" s="12"/>
      <c r="N24" s="3"/>
      <c r="O24" s="61"/>
      <c r="P24" s="24"/>
    </row>
    <row r="25" spans="1:16" ht="14.25" customHeight="1">
      <c r="A25" s="19"/>
      <c r="B25" s="468" t="s">
        <v>239</v>
      </c>
      <c r="C25" s="468"/>
      <c r="D25" s="274"/>
      <c r="E25" s="35">
        <v>1790297</v>
      </c>
      <c r="F25" s="230">
        <v>10.006403035539641</v>
      </c>
      <c r="G25" s="35">
        <v>1402591</v>
      </c>
      <c r="H25" s="230">
        <v>7.765432817142262</v>
      </c>
      <c r="J25" s="3"/>
      <c r="K25" s="3"/>
      <c r="L25" s="61"/>
      <c r="M25" s="12"/>
      <c r="N25" s="19"/>
      <c r="O25" s="63"/>
      <c r="P25" s="24"/>
    </row>
    <row r="26" spans="1:16" ht="14.25" customHeight="1">
      <c r="A26" s="56"/>
      <c r="B26" s="329"/>
      <c r="C26" s="114" t="s">
        <v>239</v>
      </c>
      <c r="D26" s="273"/>
      <c r="E26" s="13">
        <v>1790297</v>
      </c>
      <c r="F26" s="231"/>
      <c r="G26" s="13">
        <v>1402591</v>
      </c>
      <c r="H26" s="231"/>
      <c r="J26" s="3"/>
      <c r="K26" s="3"/>
      <c r="L26" s="61"/>
      <c r="M26" s="12"/>
      <c r="N26" s="19"/>
      <c r="O26" s="63"/>
      <c r="P26" s="24"/>
    </row>
    <row r="27" spans="2:16" ht="14.25" customHeight="1">
      <c r="B27" s="468" t="s">
        <v>81</v>
      </c>
      <c r="C27" s="468"/>
      <c r="D27" s="402"/>
      <c r="E27" s="35">
        <v>2282767</v>
      </c>
      <c r="F27" s="230">
        <v>12.758937002201154</v>
      </c>
      <c r="G27" s="35">
        <v>1689866</v>
      </c>
      <c r="H27" s="230">
        <v>9.355928344736936</v>
      </c>
      <c r="J27" s="13"/>
      <c r="K27" s="13"/>
      <c r="L27" s="59"/>
      <c r="M27" s="12"/>
      <c r="N27" s="19"/>
      <c r="O27" s="63"/>
      <c r="P27" s="24"/>
    </row>
    <row r="28" spans="2:16" ht="14.25" customHeight="1">
      <c r="B28" s="329"/>
      <c r="C28" s="114" t="s">
        <v>81</v>
      </c>
      <c r="D28" s="403"/>
      <c r="E28" s="13">
        <v>2282767</v>
      </c>
      <c r="F28" s="231"/>
      <c r="G28" s="13">
        <v>1689866</v>
      </c>
      <c r="H28" s="231"/>
      <c r="J28" s="13"/>
      <c r="K28" s="13"/>
      <c r="L28" s="59"/>
      <c r="M28" s="32"/>
      <c r="N28" s="19"/>
      <c r="O28" s="63"/>
      <c r="P28" s="24"/>
    </row>
    <row r="29" spans="1:16" ht="14.25" customHeight="1">
      <c r="A29" s="35"/>
      <c r="B29" s="468" t="s">
        <v>80</v>
      </c>
      <c r="C29" s="468"/>
      <c r="D29" s="404"/>
      <c r="E29" s="35">
        <v>428690</v>
      </c>
      <c r="F29" s="230">
        <v>2.3960521172216054</v>
      </c>
      <c r="G29" s="35">
        <v>912802</v>
      </c>
      <c r="H29" s="230">
        <v>5.053720297900878</v>
      </c>
      <c r="J29" s="13"/>
      <c r="K29" s="13"/>
      <c r="L29" s="59"/>
      <c r="M29" s="12"/>
      <c r="N29" s="19"/>
      <c r="O29" s="63"/>
      <c r="P29" s="24"/>
    </row>
    <row r="30" spans="1:16" ht="14.25" customHeight="1">
      <c r="A30" s="66"/>
      <c r="B30" s="329"/>
      <c r="C30" s="114" t="s">
        <v>80</v>
      </c>
      <c r="D30" s="297"/>
      <c r="E30" s="13">
        <v>428690</v>
      </c>
      <c r="F30" s="231"/>
      <c r="G30" s="13">
        <v>912802</v>
      </c>
      <c r="H30" s="231"/>
      <c r="J30" s="13"/>
      <c r="K30" s="13"/>
      <c r="L30" s="59"/>
      <c r="M30" s="12"/>
      <c r="N30" s="19"/>
      <c r="O30" s="63"/>
      <c r="P30" s="24"/>
    </row>
    <row r="31" spans="1:16" ht="14.25" customHeight="1">
      <c r="A31" s="37"/>
      <c r="B31" s="468" t="s">
        <v>79</v>
      </c>
      <c r="C31" s="468"/>
      <c r="D31" s="274"/>
      <c r="E31" s="35">
        <v>40630</v>
      </c>
      <c r="F31" s="230">
        <v>0.22709089907092267</v>
      </c>
      <c r="G31" s="35">
        <v>22052</v>
      </c>
      <c r="H31" s="230">
        <v>0.12209070533293108</v>
      </c>
      <c r="J31" s="13"/>
      <c r="K31" s="13"/>
      <c r="L31" s="59"/>
      <c r="M31" s="12"/>
      <c r="N31" s="3"/>
      <c r="O31" s="61"/>
      <c r="P31" s="24"/>
    </row>
    <row r="32" spans="1:16" ht="14.25" customHeight="1">
      <c r="A32" s="37"/>
      <c r="B32" s="329"/>
      <c r="C32" s="114" t="s">
        <v>78</v>
      </c>
      <c r="D32" s="273"/>
      <c r="E32" s="13">
        <v>0</v>
      </c>
      <c r="F32" s="231"/>
      <c r="G32" s="13">
        <v>0</v>
      </c>
      <c r="H32" s="231"/>
      <c r="J32" s="3"/>
      <c r="K32" s="3"/>
      <c r="L32" s="61"/>
      <c r="M32" s="12"/>
      <c r="N32" s="19"/>
      <c r="O32" s="63"/>
      <c r="P32" s="24"/>
    </row>
    <row r="33" spans="1:16" ht="14.25" customHeight="1">
      <c r="A33" s="37"/>
      <c r="B33" s="329"/>
      <c r="C33" s="114" t="s">
        <v>130</v>
      </c>
      <c r="D33" s="273"/>
      <c r="E33" s="13">
        <v>300</v>
      </c>
      <c r="F33" s="231"/>
      <c r="G33" s="13">
        <v>184</v>
      </c>
      <c r="H33" s="231"/>
      <c r="J33" s="13"/>
      <c r="K33" s="13"/>
      <c r="L33" s="59"/>
      <c r="M33" s="32"/>
      <c r="N33" s="19"/>
      <c r="O33" s="63"/>
      <c r="P33" s="24"/>
    </row>
    <row r="34" spans="1:16" ht="14.25" customHeight="1">
      <c r="A34" s="327"/>
      <c r="B34" s="329"/>
      <c r="C34" s="114" t="s">
        <v>73</v>
      </c>
      <c r="D34" s="273"/>
      <c r="E34" s="13">
        <v>40330</v>
      </c>
      <c r="F34" s="231"/>
      <c r="G34" s="13">
        <v>21868</v>
      </c>
      <c r="H34" s="231"/>
      <c r="J34" s="13"/>
      <c r="K34" s="13"/>
      <c r="L34" s="59"/>
      <c r="M34" s="12"/>
      <c r="N34" s="37"/>
      <c r="O34" s="58"/>
      <c r="P34" s="24"/>
    </row>
    <row r="35" spans="1:16" ht="6" customHeight="1">
      <c r="A35" s="190"/>
      <c r="B35" s="332"/>
      <c r="C35" s="111"/>
      <c r="D35" s="178"/>
      <c r="E35" s="398"/>
      <c r="F35" s="229"/>
      <c r="G35" s="220"/>
      <c r="H35" s="229"/>
      <c r="J35" s="13"/>
      <c r="K35" s="13"/>
      <c r="L35" s="59"/>
      <c r="M35" s="12"/>
      <c r="N35" s="37"/>
      <c r="O35" s="58"/>
      <c r="P35" s="24"/>
    </row>
    <row r="36" spans="1:16" ht="15" customHeight="1">
      <c r="A36" s="327"/>
      <c r="C36" s="114"/>
      <c r="D36" s="9"/>
      <c r="E36" s="13"/>
      <c r="F36" s="231"/>
      <c r="G36" s="13"/>
      <c r="H36" s="231"/>
      <c r="J36" s="13"/>
      <c r="K36" s="13"/>
      <c r="L36" s="59"/>
      <c r="M36" s="12"/>
      <c r="N36" s="37"/>
      <c r="O36" s="58"/>
      <c r="P36" s="24"/>
    </row>
    <row r="37" spans="1:16" ht="15" customHeight="1">
      <c r="A37" s="327"/>
      <c r="C37" s="114"/>
      <c r="D37" s="9"/>
      <c r="E37" s="13"/>
      <c r="F37" s="231"/>
      <c r="G37" s="13"/>
      <c r="H37" s="231"/>
      <c r="J37" s="13"/>
      <c r="K37" s="13"/>
      <c r="L37" s="59"/>
      <c r="M37" s="12"/>
      <c r="N37" s="37"/>
      <c r="O37" s="58"/>
      <c r="P37" s="24"/>
    </row>
    <row r="38" spans="1:16" ht="15" customHeight="1">
      <c r="A38" s="56"/>
      <c r="B38" s="56"/>
      <c r="C38" s="56"/>
      <c r="D38" s="9"/>
      <c r="E38" s="21"/>
      <c r="F38" s="20"/>
      <c r="J38" s="13"/>
      <c r="K38" s="13"/>
      <c r="L38" s="59"/>
      <c r="M38" s="12"/>
      <c r="N38" s="37"/>
      <c r="O38" s="58"/>
      <c r="P38" s="24"/>
    </row>
    <row r="39" spans="1:9" ht="15" customHeight="1">
      <c r="A39" s="484" t="s">
        <v>317</v>
      </c>
      <c r="B39" s="485"/>
      <c r="C39" s="485"/>
      <c r="D39" s="485"/>
      <c r="E39" s="485"/>
      <c r="F39" s="485"/>
      <c r="G39" s="485"/>
      <c r="H39" s="485"/>
      <c r="I39" s="1"/>
    </row>
    <row r="40" spans="1:9" ht="15" customHeight="1" thickBot="1">
      <c r="A40" s="486" t="s">
        <v>139</v>
      </c>
      <c r="B40" s="486"/>
      <c r="C40" s="486"/>
      <c r="I40" s="1"/>
    </row>
    <row r="41" spans="1:9" ht="16.5" customHeight="1">
      <c r="A41" s="218"/>
      <c r="B41" s="475" t="s">
        <v>356</v>
      </c>
      <c r="C41" s="475"/>
      <c r="D41" s="339"/>
      <c r="E41" s="476" t="s">
        <v>34</v>
      </c>
      <c r="F41" s="477"/>
      <c r="G41" s="478" t="s">
        <v>114</v>
      </c>
      <c r="H41" s="479"/>
      <c r="I41" s="1"/>
    </row>
    <row r="42" spans="1:9" ht="16.5" customHeight="1">
      <c r="A42" s="288"/>
      <c r="B42" s="217" t="s">
        <v>33</v>
      </c>
      <c r="C42" s="280" t="s">
        <v>32</v>
      </c>
      <c r="D42" s="340"/>
      <c r="E42" s="217" t="s">
        <v>31</v>
      </c>
      <c r="F42" s="294" t="s">
        <v>30</v>
      </c>
      <c r="G42" s="217" t="s">
        <v>31</v>
      </c>
      <c r="H42" s="290" t="s">
        <v>30</v>
      </c>
      <c r="I42" s="1"/>
    </row>
    <row r="43" spans="1:9" ht="14.25" customHeight="1">
      <c r="A43" s="35"/>
      <c r="B43" s="35"/>
      <c r="C43" s="4"/>
      <c r="D43" s="298"/>
      <c r="E43" s="359" t="s">
        <v>13</v>
      </c>
      <c r="F43" s="359" t="s">
        <v>29</v>
      </c>
      <c r="G43" s="359" t="s">
        <v>13</v>
      </c>
      <c r="H43" s="359" t="s">
        <v>29</v>
      </c>
      <c r="I43" s="1"/>
    </row>
    <row r="44" spans="1:9" ht="14.25" customHeight="1">
      <c r="A44" s="53"/>
      <c r="B44" s="329"/>
      <c r="C44" s="169" t="s">
        <v>51</v>
      </c>
      <c r="D44" s="273"/>
      <c r="E44" s="49">
        <v>300309</v>
      </c>
      <c r="F44" s="47">
        <v>100</v>
      </c>
      <c r="G44" s="49">
        <v>68210</v>
      </c>
      <c r="H44" s="47">
        <v>100</v>
      </c>
      <c r="I44" s="1"/>
    </row>
    <row r="45" spans="1:9" ht="14.25" customHeight="1">
      <c r="A45" s="19"/>
      <c r="B45" s="512" t="s">
        <v>136</v>
      </c>
      <c r="C45" s="512"/>
      <c r="D45" s="274"/>
      <c r="E45" s="49">
        <v>2589</v>
      </c>
      <c r="F45" s="47">
        <v>0.8621120246146469</v>
      </c>
      <c r="G45" s="49">
        <v>870</v>
      </c>
      <c r="H45" s="47">
        <v>1.2754728045741093</v>
      </c>
      <c r="I45" s="1"/>
    </row>
    <row r="46" spans="1:8" ht="14.25" customHeight="1">
      <c r="A46" s="3"/>
      <c r="B46" s="252"/>
      <c r="C46" s="401" t="s">
        <v>136</v>
      </c>
      <c r="D46" s="273"/>
      <c r="E46" s="48">
        <v>2589</v>
      </c>
      <c r="F46" s="50"/>
      <c r="G46" s="48">
        <v>870</v>
      </c>
      <c r="H46" s="50"/>
    </row>
    <row r="47" spans="1:8" ht="14.25" customHeight="1">
      <c r="A47" s="51"/>
      <c r="B47" s="512" t="s">
        <v>92</v>
      </c>
      <c r="C47" s="512"/>
      <c r="D47" s="274"/>
      <c r="E47" s="49">
        <v>49426</v>
      </c>
      <c r="F47" s="47">
        <v>16.458381200696614</v>
      </c>
      <c r="G47" s="49">
        <v>0</v>
      </c>
      <c r="H47" s="47">
        <v>0</v>
      </c>
    </row>
    <row r="48" spans="1:8" ht="14.25" customHeight="1">
      <c r="A48" s="19"/>
      <c r="B48" s="252"/>
      <c r="C48" s="401" t="s">
        <v>91</v>
      </c>
      <c r="D48" s="273"/>
      <c r="E48" s="48">
        <v>49426</v>
      </c>
      <c r="F48" s="50"/>
      <c r="G48" s="48">
        <v>0</v>
      </c>
      <c r="H48" s="50"/>
    </row>
    <row r="49" spans="1:8" ht="14.25" customHeight="1">
      <c r="A49" s="3"/>
      <c r="B49" s="512" t="s">
        <v>88</v>
      </c>
      <c r="C49" s="512"/>
      <c r="D49" s="274"/>
      <c r="E49" s="49">
        <v>0</v>
      </c>
      <c r="F49" s="47">
        <v>0</v>
      </c>
      <c r="G49" s="49">
        <v>0</v>
      </c>
      <c r="H49" s="47">
        <v>0</v>
      </c>
    </row>
    <row r="50" spans="1:8" ht="14.25" customHeight="1">
      <c r="A50" s="51"/>
      <c r="B50" s="252"/>
      <c r="C50" s="401" t="s">
        <v>87</v>
      </c>
      <c r="D50" s="273"/>
      <c r="E50" s="48">
        <v>0</v>
      </c>
      <c r="F50" s="50"/>
      <c r="G50" s="48">
        <v>0</v>
      </c>
      <c r="H50" s="50"/>
    </row>
    <row r="51" spans="1:8" ht="14.25" customHeight="1">
      <c r="A51" s="19"/>
      <c r="B51" s="512" t="s">
        <v>81</v>
      </c>
      <c r="C51" s="512"/>
      <c r="D51" s="274"/>
      <c r="E51" s="49">
        <v>6891</v>
      </c>
      <c r="F51" s="47">
        <v>2.2946365243798885</v>
      </c>
      <c r="G51" s="49">
        <v>893</v>
      </c>
      <c r="H51" s="47">
        <v>1.309192200557103</v>
      </c>
    </row>
    <row r="52" spans="1:8" ht="14.25" customHeight="1">
      <c r="A52" s="19"/>
      <c r="B52" s="252"/>
      <c r="C52" s="401" t="s">
        <v>81</v>
      </c>
      <c r="D52" s="273"/>
      <c r="E52" s="48">
        <v>6891</v>
      </c>
      <c r="F52" s="50"/>
      <c r="G52" s="48">
        <v>893</v>
      </c>
      <c r="H52" s="50"/>
    </row>
    <row r="53" spans="1:8" ht="14.25" customHeight="1">
      <c r="A53" s="3"/>
      <c r="B53" s="512" t="s">
        <v>80</v>
      </c>
      <c r="C53" s="512"/>
      <c r="D53" s="274"/>
      <c r="E53" s="49">
        <v>224326</v>
      </c>
      <c r="F53" s="47">
        <v>74.69839398752617</v>
      </c>
      <c r="G53" s="49">
        <v>64869</v>
      </c>
      <c r="H53" s="47">
        <v>95.10189121829644</v>
      </c>
    </row>
    <row r="54" spans="1:8" ht="14.25" customHeight="1">
      <c r="A54" s="3"/>
      <c r="B54" s="252"/>
      <c r="C54" s="401" t="s">
        <v>80</v>
      </c>
      <c r="D54" s="273"/>
      <c r="E54" s="48">
        <v>224326</v>
      </c>
      <c r="F54" s="50"/>
      <c r="G54" s="48">
        <v>64869</v>
      </c>
      <c r="H54" s="50"/>
    </row>
    <row r="55" spans="1:8" ht="14.25" customHeight="1">
      <c r="A55" s="3"/>
      <c r="B55" s="512" t="s">
        <v>79</v>
      </c>
      <c r="C55" s="512"/>
      <c r="D55" s="274"/>
      <c r="E55" s="49">
        <v>17077</v>
      </c>
      <c r="F55" s="47">
        <v>5.6864762627826675</v>
      </c>
      <c r="G55" s="49">
        <v>1578</v>
      </c>
      <c r="H55" s="47">
        <v>2.31344377657235</v>
      </c>
    </row>
    <row r="56" spans="1:8" ht="14.25" customHeight="1">
      <c r="A56" s="3"/>
      <c r="B56" s="252"/>
      <c r="C56" s="401" t="s">
        <v>143</v>
      </c>
      <c r="D56" s="273"/>
      <c r="E56" s="48">
        <v>0</v>
      </c>
      <c r="F56" s="50"/>
      <c r="G56" s="48">
        <v>0</v>
      </c>
      <c r="H56" s="50"/>
    </row>
    <row r="57" spans="1:8" ht="14.25" customHeight="1">
      <c r="A57" s="33"/>
      <c r="B57" s="252"/>
      <c r="C57" s="401" t="s">
        <v>130</v>
      </c>
      <c r="D57" s="273"/>
      <c r="E57" s="48">
        <v>191</v>
      </c>
      <c r="F57" s="50"/>
      <c r="G57" s="48">
        <v>26</v>
      </c>
      <c r="H57" s="50"/>
    </row>
    <row r="58" spans="1:8" ht="14.25" customHeight="1">
      <c r="A58" s="19"/>
      <c r="B58" s="347"/>
      <c r="C58" s="10" t="s">
        <v>73</v>
      </c>
      <c r="D58" s="273"/>
      <c r="E58" s="48">
        <v>16886</v>
      </c>
      <c r="F58" s="50"/>
      <c r="G58" s="48">
        <v>1552</v>
      </c>
      <c r="H58" s="50"/>
    </row>
    <row r="59" spans="1:8" ht="6" customHeight="1">
      <c r="A59" s="62"/>
      <c r="B59" s="251"/>
      <c r="C59" s="177"/>
      <c r="D59" s="178"/>
      <c r="E59" s="406"/>
      <c r="F59" s="44"/>
      <c r="G59" s="45"/>
      <c r="H59" s="44"/>
    </row>
    <row r="99" ht="12">
      <c r="F99" s="454"/>
    </row>
  </sheetData>
  <sheetProtection/>
  <mergeCells count="27">
    <mergeCell ref="B9:C9"/>
    <mergeCell ref="B1:H1"/>
    <mergeCell ref="A3:C3"/>
    <mergeCell ref="B5:C5"/>
    <mergeCell ref="E5:F5"/>
    <mergeCell ref="G5:H5"/>
    <mergeCell ref="B11:C11"/>
    <mergeCell ref="B13:C13"/>
    <mergeCell ref="B15:C15"/>
    <mergeCell ref="B18:C18"/>
    <mergeCell ref="B20:C20"/>
    <mergeCell ref="B22:C22"/>
    <mergeCell ref="B25:C25"/>
    <mergeCell ref="B27:C27"/>
    <mergeCell ref="B29:C29"/>
    <mergeCell ref="B31:C31"/>
    <mergeCell ref="E41:F41"/>
    <mergeCell ref="G41:H41"/>
    <mergeCell ref="A39:H39"/>
    <mergeCell ref="A40:C40"/>
    <mergeCell ref="B55:C55"/>
    <mergeCell ref="B41:C41"/>
    <mergeCell ref="B49:C49"/>
    <mergeCell ref="B45:C45"/>
    <mergeCell ref="B47:C47"/>
    <mergeCell ref="B51:C51"/>
    <mergeCell ref="B53:C53"/>
  </mergeCells>
  <printOptions/>
  <pageMargins left="0.7874015748031497" right="0" top="0.7874015748031497" bottom="0.1968503937007874" header="0.3937007874015748" footer="0.1968503937007874"/>
  <pageSetup firstPageNumber="122" useFirstPageNumber="1" horizontalDpi="600" verticalDpi="600" orientation="portrait" paperSize="9" r:id="rId1"/>
  <headerFooter alignWithMargins="0">
    <oddHeader>&amp;L&amp;"ＭＳ 明朝,標準"&amp;8&amp;P　財政・税務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1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125" style="1" customWidth="1"/>
    <col min="7" max="7" width="16.625" style="1" customWidth="1"/>
    <col min="8" max="8" width="11.125" style="1" customWidth="1"/>
    <col min="9" max="9" width="7.375" style="43" customWidth="1"/>
    <col min="10" max="16384" width="15.625" style="1" customWidth="1"/>
  </cols>
  <sheetData>
    <row r="1" spans="1:9" ht="15" customHeight="1">
      <c r="A1" s="487" t="s">
        <v>364</v>
      </c>
      <c r="B1" s="487"/>
      <c r="C1" s="487"/>
      <c r="D1" s="487"/>
      <c r="E1" s="487"/>
      <c r="F1" s="487"/>
      <c r="G1" s="487"/>
      <c r="H1" s="487"/>
      <c r="I1" s="192"/>
    </row>
    <row r="2" spans="1:9" ht="15" customHeight="1">
      <c r="A2" s="353"/>
      <c r="B2" s="353"/>
      <c r="C2" s="353"/>
      <c r="D2" s="353"/>
      <c r="E2" s="353"/>
      <c r="F2" s="353"/>
      <c r="G2" s="353"/>
      <c r="H2" s="353"/>
      <c r="I2" s="192"/>
    </row>
    <row r="3" spans="1:8" ht="15" customHeight="1">
      <c r="A3" s="514"/>
      <c r="B3" s="515"/>
      <c r="C3" s="515"/>
      <c r="D3" s="515"/>
      <c r="E3" s="515"/>
      <c r="F3" s="515"/>
      <c r="G3" s="515"/>
      <c r="H3" s="515"/>
    </row>
    <row r="4" spans="1:6" ht="15" customHeight="1" thickBot="1">
      <c r="A4" s="516" t="s">
        <v>36</v>
      </c>
      <c r="B4" s="516"/>
      <c r="C4" s="516"/>
      <c r="D4" s="9"/>
      <c r="E4" s="141"/>
      <c r="F4" s="141"/>
    </row>
    <row r="5" spans="1:8" ht="15" customHeight="1">
      <c r="A5" s="405"/>
      <c r="B5" s="475" t="s">
        <v>356</v>
      </c>
      <c r="C5" s="475"/>
      <c r="D5" s="339"/>
      <c r="E5" s="476" t="s">
        <v>34</v>
      </c>
      <c r="F5" s="477"/>
      <c r="G5" s="478" t="s">
        <v>114</v>
      </c>
      <c r="H5" s="479"/>
    </row>
    <row r="6" spans="1:8" ht="15" customHeight="1">
      <c r="A6" s="332"/>
      <c r="B6" s="217" t="s">
        <v>33</v>
      </c>
      <c r="C6" s="290" t="s">
        <v>32</v>
      </c>
      <c r="D6" s="340"/>
      <c r="E6" s="217" t="s">
        <v>31</v>
      </c>
      <c r="F6" s="294" t="s">
        <v>358</v>
      </c>
      <c r="G6" s="294" t="s">
        <v>31</v>
      </c>
      <c r="H6" s="217" t="s">
        <v>358</v>
      </c>
    </row>
    <row r="7" spans="1:9" ht="14.25" customHeight="1">
      <c r="A7" s="35"/>
      <c r="B7" s="189"/>
      <c r="C7" s="188"/>
      <c r="D7" s="303"/>
      <c r="E7" s="359" t="s">
        <v>13</v>
      </c>
      <c r="F7" s="359" t="s">
        <v>29</v>
      </c>
      <c r="G7" s="359" t="s">
        <v>13</v>
      </c>
      <c r="H7" s="359" t="s">
        <v>29</v>
      </c>
      <c r="I7" s="246"/>
    </row>
    <row r="8" spans="1:9" ht="14.25" customHeight="1">
      <c r="A8" s="53"/>
      <c r="B8" s="329"/>
      <c r="C8" s="117" t="s">
        <v>51</v>
      </c>
      <c r="D8" s="297"/>
      <c r="E8" s="35">
        <v>16978711</v>
      </c>
      <c r="F8" s="230">
        <v>100</v>
      </c>
      <c r="G8" s="35">
        <v>17373654</v>
      </c>
      <c r="H8" s="230">
        <v>100</v>
      </c>
      <c r="I8" s="250"/>
    </row>
    <row r="9" spans="1:9" ht="14.25" customHeight="1">
      <c r="A9" s="19"/>
      <c r="B9" s="468" t="s">
        <v>27</v>
      </c>
      <c r="C9" s="468"/>
      <c r="D9" s="297"/>
      <c r="E9" s="35">
        <v>416106</v>
      </c>
      <c r="F9" s="230">
        <v>2.4507514145213967</v>
      </c>
      <c r="G9" s="35">
        <v>407355</v>
      </c>
      <c r="H9" s="230">
        <v>2.344670844716949</v>
      </c>
      <c r="I9" s="250"/>
    </row>
    <row r="10" spans="1:9" ht="14.25" customHeight="1">
      <c r="A10" s="3"/>
      <c r="B10" s="329"/>
      <c r="C10" s="114" t="s">
        <v>26</v>
      </c>
      <c r="D10" s="273"/>
      <c r="E10" s="13">
        <v>416106</v>
      </c>
      <c r="F10" s="231"/>
      <c r="G10" s="13">
        <v>407355</v>
      </c>
      <c r="H10" s="231"/>
      <c r="I10" s="246"/>
    </row>
    <row r="11" spans="1:9" ht="14.25" customHeight="1">
      <c r="A11" s="51"/>
      <c r="B11" s="468" t="s">
        <v>128</v>
      </c>
      <c r="C11" s="468"/>
      <c r="D11" s="274"/>
      <c r="E11" s="35">
        <v>11024009</v>
      </c>
      <c r="F11" s="230">
        <v>64.92842124469873</v>
      </c>
      <c r="G11" s="35">
        <v>11170672</v>
      </c>
      <c r="H11" s="230">
        <v>64.29661831644627</v>
      </c>
      <c r="I11" s="250"/>
    </row>
    <row r="12" spans="1:9" ht="14.25" customHeight="1">
      <c r="A12" s="19"/>
      <c r="B12" s="329"/>
      <c r="C12" s="114" t="s">
        <v>238</v>
      </c>
      <c r="D12" s="273"/>
      <c r="E12" s="13">
        <v>9906619</v>
      </c>
      <c r="F12" s="231"/>
      <c r="G12" s="13">
        <v>9973308</v>
      </c>
      <c r="H12" s="231"/>
      <c r="I12" s="246"/>
    </row>
    <row r="13" spans="1:9" ht="14.25" customHeight="1">
      <c r="A13" s="3"/>
      <c r="B13" s="329"/>
      <c r="C13" s="114" t="s">
        <v>237</v>
      </c>
      <c r="D13" s="273"/>
      <c r="E13" s="13">
        <v>1017711</v>
      </c>
      <c r="F13" s="231"/>
      <c r="G13" s="13">
        <v>1086149</v>
      </c>
      <c r="H13" s="231"/>
      <c r="I13" s="250"/>
    </row>
    <row r="14" spans="1:9" ht="14.25" customHeight="1">
      <c r="A14" s="51"/>
      <c r="B14" s="329"/>
      <c r="C14" s="114" t="s">
        <v>236</v>
      </c>
      <c r="D14" s="273"/>
      <c r="E14" s="13">
        <v>25</v>
      </c>
      <c r="F14" s="231"/>
      <c r="G14" s="13">
        <v>77</v>
      </c>
      <c r="H14" s="231"/>
      <c r="I14" s="246"/>
    </row>
    <row r="15" spans="1:9" ht="14.25" customHeight="1">
      <c r="A15" s="19"/>
      <c r="B15" s="329"/>
      <c r="C15" s="114" t="s">
        <v>235</v>
      </c>
      <c r="D15" s="273"/>
      <c r="E15" s="13">
        <v>75192</v>
      </c>
      <c r="F15" s="231"/>
      <c r="G15" s="13">
        <v>85926</v>
      </c>
      <c r="H15" s="231"/>
      <c r="I15" s="250"/>
    </row>
    <row r="16" spans="1:9" ht="14.25" customHeight="1">
      <c r="A16" s="19"/>
      <c r="B16" s="329"/>
      <c r="C16" s="114" t="s">
        <v>234</v>
      </c>
      <c r="D16" s="296"/>
      <c r="E16" s="13">
        <v>16100</v>
      </c>
      <c r="F16" s="231"/>
      <c r="G16" s="13">
        <v>16450</v>
      </c>
      <c r="H16" s="231"/>
      <c r="I16" s="246"/>
    </row>
    <row r="17" spans="1:9" ht="14.25" customHeight="1">
      <c r="A17" s="3"/>
      <c r="B17" s="329"/>
      <c r="C17" s="114" t="s">
        <v>233</v>
      </c>
      <c r="D17" s="273"/>
      <c r="E17" s="13">
        <v>8362</v>
      </c>
      <c r="F17" s="231"/>
      <c r="G17" s="13">
        <v>8762</v>
      </c>
      <c r="H17" s="231"/>
      <c r="I17" s="250"/>
    </row>
    <row r="18" spans="1:9" ht="14.25" customHeight="1">
      <c r="A18" s="3"/>
      <c r="B18" s="513" t="s">
        <v>290</v>
      </c>
      <c r="C18" s="513"/>
      <c r="D18" s="273"/>
      <c r="E18" s="35">
        <v>2230237</v>
      </c>
      <c r="F18" s="230">
        <v>13.135490674174264</v>
      </c>
      <c r="G18" s="35">
        <v>2140668</v>
      </c>
      <c r="H18" s="230">
        <v>12.321345872319087</v>
      </c>
      <c r="I18" s="245"/>
    </row>
    <row r="19" spans="1:9" ht="14.25" customHeight="1">
      <c r="A19" s="3"/>
      <c r="B19" s="238"/>
      <c r="C19" s="237" t="s">
        <v>290</v>
      </c>
      <c r="D19" s="273"/>
      <c r="E19" s="13">
        <v>2230237</v>
      </c>
      <c r="F19" s="231"/>
      <c r="G19" s="13">
        <v>2140668</v>
      </c>
      <c r="H19" s="231"/>
      <c r="I19" s="250"/>
    </row>
    <row r="20" spans="1:9" ht="14.25" customHeight="1">
      <c r="A20" s="3"/>
      <c r="B20" s="513" t="s">
        <v>289</v>
      </c>
      <c r="C20" s="513"/>
      <c r="D20" s="273"/>
      <c r="E20" s="35">
        <v>6341</v>
      </c>
      <c r="F20" s="230">
        <v>0.03734676913930628</v>
      </c>
      <c r="G20" s="35">
        <v>3680</v>
      </c>
      <c r="H20" s="230">
        <v>0.021181496995393137</v>
      </c>
      <c r="I20" s="245"/>
    </row>
    <row r="21" spans="1:9" ht="14.25" customHeight="1">
      <c r="A21" s="3"/>
      <c r="B21" s="238"/>
      <c r="C21" s="237" t="s">
        <v>289</v>
      </c>
      <c r="D21" s="273"/>
      <c r="E21" s="13">
        <v>6341</v>
      </c>
      <c r="F21" s="231"/>
      <c r="G21" s="13">
        <v>3680</v>
      </c>
      <c r="H21" s="231"/>
      <c r="I21" s="245"/>
    </row>
    <row r="22" spans="1:9" ht="14.25" customHeight="1">
      <c r="A22" s="3"/>
      <c r="B22" s="468" t="s">
        <v>228</v>
      </c>
      <c r="C22" s="468"/>
      <c r="D22" s="274"/>
      <c r="E22" s="35">
        <v>6000</v>
      </c>
      <c r="F22" s="230">
        <v>0.03533837168204348</v>
      </c>
      <c r="G22" s="35">
        <v>35992</v>
      </c>
      <c r="H22" s="230">
        <v>0.20716424996146462</v>
      </c>
      <c r="I22" s="245"/>
    </row>
    <row r="23" spans="1:9" ht="14.25" customHeight="1">
      <c r="A23" s="3"/>
      <c r="B23" s="329"/>
      <c r="C23" s="114" t="s">
        <v>228</v>
      </c>
      <c r="D23" s="273"/>
      <c r="E23" s="13">
        <v>6000</v>
      </c>
      <c r="F23" s="231"/>
      <c r="G23" s="13">
        <v>35992</v>
      </c>
      <c r="H23" s="231"/>
      <c r="I23" s="245"/>
    </row>
    <row r="24" spans="1:9" ht="14.25" customHeight="1">
      <c r="A24" s="3"/>
      <c r="B24" s="468" t="s">
        <v>227</v>
      </c>
      <c r="C24" s="468"/>
      <c r="D24" s="274"/>
      <c r="E24" s="35">
        <v>892837</v>
      </c>
      <c r="F24" s="230">
        <v>5.258567626246775</v>
      </c>
      <c r="G24" s="35">
        <v>956590</v>
      </c>
      <c r="H24" s="230">
        <v>5.505980492071501</v>
      </c>
      <c r="I24" s="250"/>
    </row>
    <row r="25" spans="1:9" ht="14.25" customHeight="1">
      <c r="A25" s="33"/>
      <c r="B25" s="329"/>
      <c r="C25" s="114" t="s">
        <v>227</v>
      </c>
      <c r="D25" s="273"/>
      <c r="E25" s="13">
        <v>892837</v>
      </c>
      <c r="F25" s="231"/>
      <c r="G25" s="13">
        <v>956590</v>
      </c>
      <c r="H25" s="231"/>
      <c r="I25" s="245"/>
    </row>
    <row r="26" spans="1:9" ht="14.25" customHeight="1">
      <c r="A26" s="19"/>
      <c r="B26" s="468" t="s">
        <v>226</v>
      </c>
      <c r="C26" s="468"/>
      <c r="D26" s="274"/>
      <c r="E26" s="35">
        <v>1797072</v>
      </c>
      <c r="F26" s="230">
        <v>10.584266379232204</v>
      </c>
      <c r="G26" s="35">
        <v>1562217</v>
      </c>
      <c r="H26" s="230">
        <v>8.991873557514154</v>
      </c>
      <c r="I26" s="246"/>
    </row>
    <row r="27" spans="1:9" ht="14.25" customHeight="1">
      <c r="A27" s="19"/>
      <c r="B27" s="329"/>
      <c r="C27" s="114" t="s">
        <v>226</v>
      </c>
      <c r="D27" s="273"/>
      <c r="E27" s="13">
        <v>1797072</v>
      </c>
      <c r="F27" s="231"/>
      <c r="G27" s="13">
        <v>1562217</v>
      </c>
      <c r="H27" s="231"/>
      <c r="I27" s="245"/>
    </row>
    <row r="28" spans="1:9" ht="14.25" customHeight="1">
      <c r="A28" s="19"/>
      <c r="B28" s="468" t="s">
        <v>224</v>
      </c>
      <c r="C28" s="468"/>
      <c r="D28" s="300"/>
      <c r="E28" s="35">
        <v>144148</v>
      </c>
      <c r="F28" s="230">
        <v>0.8489926002038671</v>
      </c>
      <c r="G28" s="35">
        <v>150812</v>
      </c>
      <c r="H28" s="230">
        <v>0.86804997958403</v>
      </c>
      <c r="I28" s="245"/>
    </row>
    <row r="29" spans="1:9" ht="14.25" customHeight="1">
      <c r="A29" s="19"/>
      <c r="B29" s="117"/>
      <c r="C29" s="114" t="s">
        <v>288</v>
      </c>
      <c r="D29" s="300"/>
      <c r="E29" s="13">
        <v>142072</v>
      </c>
      <c r="F29" s="230"/>
      <c r="G29" s="13">
        <v>148759</v>
      </c>
      <c r="H29" s="230"/>
      <c r="I29" s="245"/>
    </row>
    <row r="30" spans="1:9" ht="14.25" customHeight="1">
      <c r="A30" s="37"/>
      <c r="B30" s="329"/>
      <c r="C30" s="114" t="s">
        <v>224</v>
      </c>
      <c r="D30" s="273"/>
      <c r="E30" s="13">
        <v>2076</v>
      </c>
      <c r="F30" s="231"/>
      <c r="G30" s="13">
        <v>2053</v>
      </c>
      <c r="H30" s="231"/>
      <c r="I30" s="245"/>
    </row>
    <row r="31" spans="1:9" ht="14.25" customHeight="1">
      <c r="A31" s="3"/>
      <c r="B31" s="468" t="s">
        <v>118</v>
      </c>
      <c r="C31" s="468"/>
      <c r="D31" s="274"/>
      <c r="E31" s="35">
        <v>461961</v>
      </c>
      <c r="F31" s="230">
        <v>2.720824920101414</v>
      </c>
      <c r="G31" s="35">
        <v>945668</v>
      </c>
      <c r="H31" s="230">
        <v>5.443115190391152</v>
      </c>
      <c r="I31" s="245"/>
    </row>
    <row r="32" spans="1:9" ht="14.25" customHeight="1">
      <c r="A32" s="3"/>
      <c r="B32" s="114"/>
      <c r="C32" s="114" t="s">
        <v>117</v>
      </c>
      <c r="D32" s="270"/>
      <c r="E32" s="13">
        <v>33304</v>
      </c>
      <c r="F32" s="231"/>
      <c r="G32" s="13">
        <v>53616</v>
      </c>
      <c r="H32" s="231"/>
      <c r="I32" s="246"/>
    </row>
    <row r="33" spans="1:9" ht="14.25" customHeight="1">
      <c r="A33" s="33"/>
      <c r="B33" s="329"/>
      <c r="C33" s="114" t="s">
        <v>223</v>
      </c>
      <c r="D33" s="270"/>
      <c r="E33" s="13">
        <v>428657</v>
      </c>
      <c r="F33" s="231"/>
      <c r="G33" s="13">
        <v>892052</v>
      </c>
      <c r="H33" s="231"/>
      <c r="I33" s="246"/>
    </row>
    <row r="34" spans="1:9" ht="14.25" customHeight="1">
      <c r="A34" s="37"/>
      <c r="B34" s="468" t="s">
        <v>116</v>
      </c>
      <c r="C34" s="468"/>
      <c r="D34" s="274"/>
      <c r="E34" s="35">
        <v>0</v>
      </c>
      <c r="F34" s="230">
        <v>0</v>
      </c>
      <c r="G34" s="35">
        <v>0</v>
      </c>
      <c r="H34" s="230">
        <v>0</v>
      </c>
      <c r="I34" s="245"/>
    </row>
    <row r="35" spans="1:9" ht="14.25" customHeight="1">
      <c r="A35" s="37"/>
      <c r="B35" s="329"/>
      <c r="C35" s="114" t="s">
        <v>116</v>
      </c>
      <c r="D35" s="273"/>
      <c r="E35" s="13">
        <v>0</v>
      </c>
      <c r="F35" s="231"/>
      <c r="G35" s="13">
        <v>0</v>
      </c>
      <c r="H35" s="231"/>
      <c r="I35" s="245"/>
    </row>
    <row r="36" spans="1:9" ht="6" customHeight="1">
      <c r="A36" s="142"/>
      <c r="B36" s="332"/>
      <c r="C36" s="111"/>
      <c r="D36" s="178"/>
      <c r="E36" s="398"/>
      <c r="F36" s="229"/>
      <c r="G36" s="220"/>
      <c r="H36" s="229"/>
      <c r="I36" s="245"/>
    </row>
    <row r="37" spans="1:9" ht="15" customHeight="1">
      <c r="A37" s="37"/>
      <c r="C37" s="114"/>
      <c r="D37" s="9"/>
      <c r="E37" s="13"/>
      <c r="F37" s="231"/>
      <c r="G37" s="13"/>
      <c r="H37" s="231"/>
      <c r="I37" s="245"/>
    </row>
    <row r="38" spans="1:9" ht="15" customHeight="1">
      <c r="A38" s="37"/>
      <c r="C38" s="114"/>
      <c r="D38" s="9"/>
      <c r="E38" s="13"/>
      <c r="F38" s="231"/>
      <c r="G38" s="13"/>
      <c r="H38" s="231"/>
      <c r="I38" s="245"/>
    </row>
    <row r="39" spans="1:9" ht="15" customHeight="1">
      <c r="A39" s="37"/>
      <c r="C39" s="388"/>
      <c r="D39" s="9"/>
      <c r="E39" s="389"/>
      <c r="F39" s="7"/>
      <c r="I39" s="245"/>
    </row>
    <row r="40" spans="1:9" ht="15" customHeight="1" thickBot="1">
      <c r="A40" s="496" t="s">
        <v>36</v>
      </c>
      <c r="B40" s="496"/>
      <c r="C40" s="496"/>
      <c r="D40" s="9"/>
      <c r="E40" s="123"/>
      <c r="F40" s="39"/>
      <c r="I40" s="244"/>
    </row>
    <row r="41" spans="1:9" ht="15" customHeight="1">
      <c r="A41" s="278"/>
      <c r="B41" s="475" t="s">
        <v>356</v>
      </c>
      <c r="C41" s="475"/>
      <c r="D41" s="277"/>
      <c r="E41" s="476" t="s">
        <v>315</v>
      </c>
      <c r="F41" s="477"/>
      <c r="G41" s="478" t="s">
        <v>316</v>
      </c>
      <c r="H41" s="479"/>
      <c r="I41" s="243"/>
    </row>
    <row r="42" spans="1:9" ht="15" customHeight="1">
      <c r="A42" s="55"/>
      <c r="B42" s="217" t="s">
        <v>33</v>
      </c>
      <c r="C42" s="280" t="s">
        <v>32</v>
      </c>
      <c r="D42" s="267"/>
      <c r="E42" s="275" t="s">
        <v>31</v>
      </c>
      <c r="F42" s="275" t="s">
        <v>358</v>
      </c>
      <c r="G42" s="217" t="s">
        <v>31</v>
      </c>
      <c r="H42" s="280" t="s">
        <v>358</v>
      </c>
      <c r="I42" s="242"/>
    </row>
    <row r="43" spans="1:9" ht="14.25" customHeight="1">
      <c r="A43" s="35"/>
      <c r="B43" s="35"/>
      <c r="C43" s="4"/>
      <c r="D43" s="268"/>
      <c r="E43" s="359" t="s">
        <v>13</v>
      </c>
      <c r="F43" s="359" t="s">
        <v>29</v>
      </c>
      <c r="G43" s="359" t="s">
        <v>13</v>
      </c>
      <c r="H43" s="359" t="s">
        <v>29</v>
      </c>
      <c r="I43" s="242"/>
    </row>
    <row r="44" spans="1:9" ht="14.25" customHeight="1">
      <c r="A44" s="53"/>
      <c r="B44" s="329"/>
      <c r="C44" s="169" t="s">
        <v>51</v>
      </c>
      <c r="D44" s="297"/>
      <c r="E44" s="49">
        <v>235440</v>
      </c>
      <c r="F44" s="247">
        <v>100</v>
      </c>
      <c r="G44" s="49">
        <v>68090</v>
      </c>
      <c r="H44" s="247">
        <v>100</v>
      </c>
      <c r="I44" s="242"/>
    </row>
    <row r="45" spans="1:9" ht="14.25" customHeight="1">
      <c r="A45" s="19"/>
      <c r="B45" s="483" t="s">
        <v>142</v>
      </c>
      <c r="C45" s="483"/>
      <c r="D45" s="297"/>
      <c r="E45" s="49">
        <v>11114</v>
      </c>
      <c r="F45" s="247">
        <v>4.720523275569147</v>
      </c>
      <c r="G45" s="49">
        <v>3222</v>
      </c>
      <c r="H45" s="247">
        <v>4.731972389484506</v>
      </c>
      <c r="I45" s="242"/>
    </row>
    <row r="46" spans="1:9" ht="14.25" customHeight="1">
      <c r="A46" s="3"/>
      <c r="B46" s="329"/>
      <c r="C46" s="10" t="s">
        <v>142</v>
      </c>
      <c r="D46" s="273"/>
      <c r="E46" s="48">
        <v>11114</v>
      </c>
      <c r="F46" s="249"/>
      <c r="G46" s="48">
        <v>3222</v>
      </c>
      <c r="H46" s="249"/>
      <c r="I46" s="242"/>
    </row>
    <row r="47" spans="1:9" ht="14.25" customHeight="1">
      <c r="A47" s="51"/>
      <c r="B47" s="483" t="s">
        <v>118</v>
      </c>
      <c r="C47" s="483"/>
      <c r="D47" s="274"/>
      <c r="E47" s="49">
        <v>224326</v>
      </c>
      <c r="F47" s="247">
        <v>95.27947672443085</v>
      </c>
      <c r="G47" s="49">
        <v>64868</v>
      </c>
      <c r="H47" s="247">
        <v>95.26802761051549</v>
      </c>
      <c r="I47" s="239"/>
    </row>
    <row r="48" spans="1:9" ht="14.25" customHeight="1">
      <c r="A48" s="51"/>
      <c r="B48" s="169"/>
      <c r="C48" s="10" t="s">
        <v>292</v>
      </c>
      <c r="D48" s="273"/>
      <c r="E48" s="48">
        <v>1434</v>
      </c>
      <c r="F48" s="247"/>
      <c r="G48" s="48">
        <v>56652</v>
      </c>
      <c r="H48" s="247"/>
      <c r="I48" s="242"/>
    </row>
    <row r="49" spans="1:9" ht="14.25" customHeight="1">
      <c r="A49" s="19"/>
      <c r="B49" s="329"/>
      <c r="C49" s="10" t="s">
        <v>20</v>
      </c>
      <c r="D49" s="273"/>
      <c r="E49" s="48">
        <v>222892</v>
      </c>
      <c r="F49" s="407"/>
      <c r="G49" s="48">
        <v>8216</v>
      </c>
      <c r="H49" s="407"/>
      <c r="I49" s="71"/>
    </row>
    <row r="50" spans="1:9" ht="6" customHeight="1">
      <c r="A50" s="142"/>
      <c r="B50" s="221"/>
      <c r="C50" s="177"/>
      <c r="D50" s="178"/>
      <c r="E50" s="408"/>
      <c r="F50" s="409"/>
      <c r="G50" s="55"/>
      <c r="H50" s="55"/>
      <c r="I50" s="241"/>
    </row>
    <row r="51" spans="1:9" ht="15" customHeight="1">
      <c r="A51" s="3"/>
      <c r="B51" s="10"/>
      <c r="C51" s="10"/>
      <c r="D51" s="9"/>
      <c r="E51" s="21"/>
      <c r="F51" s="240"/>
      <c r="I51" s="239"/>
    </row>
    <row r="99" ht="12">
      <c r="F99" s="454"/>
    </row>
  </sheetData>
  <sheetProtection/>
  <mergeCells count="22">
    <mergeCell ref="A1:H1"/>
    <mergeCell ref="A3:H3"/>
    <mergeCell ref="A4:C4"/>
    <mergeCell ref="B5:C5"/>
    <mergeCell ref="E5:F5"/>
    <mergeCell ref="G5:H5"/>
    <mergeCell ref="B9:C9"/>
    <mergeCell ref="B11:C11"/>
    <mergeCell ref="B18:C18"/>
    <mergeCell ref="B20:C20"/>
    <mergeCell ref="B45:C45"/>
    <mergeCell ref="B47:C47"/>
    <mergeCell ref="B22:C22"/>
    <mergeCell ref="B24:C24"/>
    <mergeCell ref="B26:C26"/>
    <mergeCell ref="B28:C28"/>
    <mergeCell ref="B31:C31"/>
    <mergeCell ref="B34:C34"/>
    <mergeCell ref="E41:F41"/>
    <mergeCell ref="G41:H41"/>
    <mergeCell ref="A40:C40"/>
    <mergeCell ref="B41:C41"/>
  </mergeCells>
  <printOptions/>
  <pageMargins left="0.7874015748031497" right="0" top="0.7874015748031497" bottom="0.1968503937007874" header="0.3937007874015748" footer="0.1968503937007874"/>
  <pageSetup firstPageNumber="123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99"/>
  <sheetViews>
    <sheetView zoomScalePageLayoutView="0" workbookViewId="0" topLeftCell="A1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74" t="s">
        <v>363</v>
      </c>
      <c r="B1" s="474"/>
      <c r="C1" s="474"/>
      <c r="D1" s="474"/>
      <c r="E1" s="474"/>
      <c r="F1" s="474"/>
      <c r="G1" s="474"/>
      <c r="H1" s="474"/>
      <c r="I1" s="399"/>
      <c r="J1" s="360"/>
      <c r="K1" s="360"/>
      <c r="L1" s="360"/>
      <c r="M1" s="360"/>
      <c r="N1" s="360"/>
      <c r="O1" s="360"/>
    </row>
    <row r="2" spans="1:15" ht="15" customHeight="1">
      <c r="A2" s="360"/>
      <c r="B2" s="360"/>
      <c r="C2" s="360"/>
      <c r="D2" s="360"/>
      <c r="E2" s="360"/>
      <c r="F2" s="360"/>
      <c r="G2" s="360"/>
      <c r="H2" s="360"/>
      <c r="I2" s="399"/>
      <c r="J2" s="360"/>
      <c r="K2" s="360"/>
      <c r="L2" s="360"/>
      <c r="M2" s="360"/>
      <c r="N2" s="360"/>
      <c r="O2" s="360"/>
    </row>
    <row r="3" spans="1:11" ht="15" customHeight="1">
      <c r="A3" s="484" t="s">
        <v>302</v>
      </c>
      <c r="B3" s="484"/>
      <c r="C3" s="484"/>
      <c r="D3" s="362"/>
      <c r="E3" s="362"/>
      <c r="F3" s="362"/>
      <c r="G3" s="362"/>
      <c r="H3" s="362"/>
      <c r="I3" s="400"/>
      <c r="J3" s="362"/>
      <c r="K3" s="362"/>
    </row>
    <row r="4" spans="1:16" ht="15" customHeight="1" thickBot="1">
      <c r="A4" s="131" t="s">
        <v>52</v>
      </c>
      <c r="P4" s="3"/>
    </row>
    <row r="5" spans="1:16" s="329" customFormat="1" ht="15" customHeight="1">
      <c r="A5" s="410"/>
      <c r="B5" s="491" t="s">
        <v>356</v>
      </c>
      <c r="C5" s="491"/>
      <c r="D5" s="343"/>
      <c r="E5" s="476" t="s">
        <v>34</v>
      </c>
      <c r="F5" s="477"/>
      <c r="G5" s="492" t="s">
        <v>114</v>
      </c>
      <c r="H5" s="494"/>
      <c r="I5" s="71"/>
      <c r="J5" s="12"/>
      <c r="K5" s="12"/>
      <c r="L5" s="4"/>
      <c r="M5" s="12"/>
      <c r="N5" s="12"/>
      <c r="O5" s="4"/>
      <c r="P5" s="3"/>
    </row>
    <row r="6" spans="1:16" s="329" customFormat="1" ht="15" customHeight="1">
      <c r="A6" s="411"/>
      <c r="B6" s="293" t="s">
        <v>33</v>
      </c>
      <c r="C6" s="290" t="s">
        <v>32</v>
      </c>
      <c r="D6" s="344"/>
      <c r="E6" s="293" t="s">
        <v>31</v>
      </c>
      <c r="F6" s="290" t="s">
        <v>358</v>
      </c>
      <c r="G6" s="290" t="s">
        <v>31</v>
      </c>
      <c r="H6" s="290" t="s">
        <v>358</v>
      </c>
      <c r="I6" s="71"/>
      <c r="J6" s="12"/>
      <c r="K6" s="12"/>
      <c r="L6" s="4"/>
      <c r="M6" s="12"/>
      <c r="N6" s="12"/>
      <c r="O6" s="4"/>
      <c r="P6" s="64"/>
    </row>
    <row r="7" spans="1:16" ht="14.25" customHeight="1">
      <c r="A7" s="35"/>
      <c r="B7" s="189"/>
      <c r="C7" s="188"/>
      <c r="D7" s="303"/>
      <c r="E7" s="412" t="s">
        <v>13</v>
      </c>
      <c r="F7" s="412" t="s">
        <v>29</v>
      </c>
      <c r="G7" s="412" t="s">
        <v>13</v>
      </c>
      <c r="H7" s="412" t="s">
        <v>29</v>
      </c>
      <c r="I7" s="70"/>
      <c r="J7" s="3"/>
      <c r="K7" s="3"/>
      <c r="L7" s="39"/>
      <c r="M7" s="32"/>
      <c r="N7" s="12"/>
      <c r="O7" s="4"/>
      <c r="P7" s="64"/>
    </row>
    <row r="8" spans="1:16" ht="14.25" customHeight="1">
      <c r="A8" s="53"/>
      <c r="C8" s="187" t="s">
        <v>51</v>
      </c>
      <c r="D8" s="273"/>
      <c r="E8" s="49">
        <v>11545947</v>
      </c>
      <c r="F8" s="47">
        <v>100</v>
      </c>
      <c r="G8" s="49">
        <v>12078660</v>
      </c>
      <c r="H8" s="47">
        <v>99.99751628077946</v>
      </c>
      <c r="J8" s="35"/>
      <c r="K8" s="35"/>
      <c r="L8" s="69"/>
      <c r="M8" s="12"/>
      <c r="N8" s="66"/>
      <c r="O8" s="68"/>
      <c r="P8" s="64"/>
    </row>
    <row r="9" spans="1:16" ht="14.25" customHeight="1">
      <c r="A9" s="51"/>
      <c r="B9" s="519" t="s">
        <v>138</v>
      </c>
      <c r="C9" s="519"/>
      <c r="D9" s="301"/>
      <c r="E9" s="49">
        <v>2093752</v>
      </c>
      <c r="F9" s="47">
        <v>18.134086359481817</v>
      </c>
      <c r="G9" s="49">
        <v>2091761</v>
      </c>
      <c r="H9" s="47">
        <v>17.317823334707658</v>
      </c>
      <c r="J9" s="3"/>
      <c r="K9" s="3"/>
      <c r="L9" s="61"/>
      <c r="M9" s="32"/>
      <c r="N9" s="3"/>
      <c r="O9" s="61"/>
      <c r="P9" s="64"/>
    </row>
    <row r="10" spans="1:16" ht="14.25" customHeight="1">
      <c r="A10" s="19"/>
      <c r="B10" s="191"/>
      <c r="C10" s="10" t="s">
        <v>137</v>
      </c>
      <c r="D10" s="273"/>
      <c r="E10" s="48">
        <v>2093752</v>
      </c>
      <c r="F10" s="50"/>
      <c r="G10" s="48">
        <v>2091761</v>
      </c>
      <c r="H10" s="50"/>
      <c r="J10" s="35"/>
      <c r="K10" s="35"/>
      <c r="L10" s="67"/>
      <c r="M10" s="12"/>
      <c r="N10" s="66"/>
      <c r="O10" s="65"/>
      <c r="P10" s="64"/>
    </row>
    <row r="11" spans="1:16" ht="14.25" customHeight="1">
      <c r="A11" s="3"/>
      <c r="B11" s="519" t="s">
        <v>49</v>
      </c>
      <c r="C11" s="520"/>
      <c r="D11" s="301"/>
      <c r="E11" s="49">
        <v>1</v>
      </c>
      <c r="F11" s="47">
        <v>8.661047898453023E-06</v>
      </c>
      <c r="G11" s="49">
        <v>2</v>
      </c>
      <c r="H11" s="47">
        <v>1.65581281367304E-05</v>
      </c>
      <c r="J11" s="3"/>
      <c r="K11" s="3"/>
      <c r="L11" s="61"/>
      <c r="M11" s="12"/>
      <c r="N11" s="3"/>
      <c r="O11" s="61"/>
      <c r="P11" s="64"/>
    </row>
    <row r="12" spans="1:16" ht="14.25" customHeight="1">
      <c r="A12" s="51"/>
      <c r="B12" s="191"/>
      <c r="C12" s="10" t="s">
        <v>48</v>
      </c>
      <c r="D12" s="273"/>
      <c r="E12" s="48">
        <v>1</v>
      </c>
      <c r="F12" s="50"/>
      <c r="G12" s="48">
        <v>2</v>
      </c>
      <c r="H12" s="50"/>
      <c r="J12" s="13"/>
      <c r="K12" s="13"/>
      <c r="L12" s="59"/>
      <c r="M12" s="32"/>
      <c r="N12" s="19"/>
      <c r="O12" s="63"/>
      <c r="P12" s="64"/>
    </row>
    <row r="13" spans="1:16" ht="14.25" customHeight="1">
      <c r="A13" s="19"/>
      <c r="B13" s="519" t="s">
        <v>92</v>
      </c>
      <c r="C13" s="520"/>
      <c r="D13" s="301"/>
      <c r="E13" s="49">
        <v>2340765</v>
      </c>
      <c r="F13" s="47">
        <v>20.273477784022393</v>
      </c>
      <c r="G13" s="49">
        <v>2462460</v>
      </c>
      <c r="H13" s="47">
        <v>20.38686410578657</v>
      </c>
      <c r="J13" s="3"/>
      <c r="K13" s="3"/>
      <c r="L13" s="61"/>
      <c r="M13" s="12"/>
      <c r="N13" s="37"/>
      <c r="O13" s="58"/>
      <c r="P13" s="64"/>
    </row>
    <row r="14" spans="1:16" ht="14.25" customHeight="1">
      <c r="A14" s="19"/>
      <c r="C14" s="10" t="s">
        <v>91</v>
      </c>
      <c r="D14" s="273"/>
      <c r="E14" s="48">
        <v>1800121</v>
      </c>
      <c r="F14" s="50"/>
      <c r="G14" s="48">
        <v>1886237</v>
      </c>
      <c r="H14" s="50"/>
      <c r="J14" s="3"/>
      <c r="K14" s="3"/>
      <c r="L14" s="61"/>
      <c r="M14" s="12"/>
      <c r="N14" s="37"/>
      <c r="O14" s="58"/>
      <c r="P14" s="64"/>
    </row>
    <row r="15" spans="1:16" ht="14.25" customHeight="1">
      <c r="A15" s="19"/>
      <c r="C15" s="10" t="s">
        <v>90</v>
      </c>
      <c r="D15" s="273"/>
      <c r="E15" s="48">
        <v>540644</v>
      </c>
      <c r="F15" s="50"/>
      <c r="G15" s="48">
        <v>576223</v>
      </c>
      <c r="H15" s="50"/>
      <c r="J15" s="3"/>
      <c r="K15" s="3"/>
      <c r="L15" s="61"/>
      <c r="M15" s="12"/>
      <c r="N15" s="37"/>
      <c r="O15" s="58"/>
      <c r="P15" s="64"/>
    </row>
    <row r="16" spans="1:16" ht="14.25" customHeight="1">
      <c r="A16" s="19"/>
      <c r="B16" s="519" t="s">
        <v>136</v>
      </c>
      <c r="C16" s="520"/>
      <c r="D16" s="301"/>
      <c r="E16" s="49">
        <v>3045592</v>
      </c>
      <c r="F16" s="47">
        <v>26.37801819114534</v>
      </c>
      <c r="G16" s="49">
        <v>3270501</v>
      </c>
      <c r="H16" s="47">
        <v>27.076687314652453</v>
      </c>
      <c r="J16" s="3"/>
      <c r="K16" s="3"/>
      <c r="L16" s="61"/>
      <c r="M16" s="12"/>
      <c r="N16" s="37"/>
      <c r="O16" s="58"/>
      <c r="P16" s="64"/>
    </row>
    <row r="17" spans="1:17" ht="14.25" customHeight="1">
      <c r="A17" s="3"/>
      <c r="C17" s="10" t="s">
        <v>136</v>
      </c>
      <c r="D17" s="273"/>
      <c r="E17" s="48">
        <v>3045592</v>
      </c>
      <c r="F17" s="50"/>
      <c r="G17" s="48">
        <v>3270501</v>
      </c>
      <c r="H17" s="50"/>
      <c r="J17" s="13"/>
      <c r="K17" s="13"/>
      <c r="L17" s="59"/>
      <c r="M17" s="12"/>
      <c r="N17" s="3"/>
      <c r="O17" s="61"/>
      <c r="P17" s="5"/>
      <c r="Q17" s="60"/>
    </row>
    <row r="18" spans="1:17" ht="14.25" customHeight="1">
      <c r="A18" s="51"/>
      <c r="B18" s="519" t="s">
        <v>88</v>
      </c>
      <c r="C18" s="520"/>
      <c r="D18" s="301"/>
      <c r="E18" s="49">
        <v>1556288</v>
      </c>
      <c r="F18" s="47">
        <v>13.47908491178766</v>
      </c>
      <c r="G18" s="49">
        <v>1648629</v>
      </c>
      <c r="H18" s="47">
        <v>13.649105115964849</v>
      </c>
      <c r="J18" s="3"/>
      <c r="K18" s="3"/>
      <c r="L18" s="61"/>
      <c r="M18" s="32"/>
      <c r="N18" s="19"/>
      <c r="O18" s="63"/>
      <c r="P18" s="5"/>
      <c r="Q18" s="60"/>
    </row>
    <row r="19" spans="1:17" ht="14.25" customHeight="1">
      <c r="A19" s="19"/>
      <c r="C19" s="10" t="s">
        <v>87</v>
      </c>
      <c r="D19" s="273"/>
      <c r="E19" s="48">
        <v>1500585</v>
      </c>
      <c r="F19" s="50"/>
      <c r="G19" s="48">
        <v>1591476</v>
      </c>
      <c r="H19" s="50"/>
      <c r="J19" s="13"/>
      <c r="K19" s="13"/>
      <c r="L19" s="59"/>
      <c r="M19" s="12"/>
      <c r="N19" s="3"/>
      <c r="O19" s="61"/>
      <c r="P19" s="2"/>
      <c r="Q19" s="60"/>
    </row>
    <row r="20" spans="1:17" ht="14.25" customHeight="1">
      <c r="A20" s="19"/>
      <c r="C20" s="10" t="s">
        <v>86</v>
      </c>
      <c r="D20" s="273"/>
      <c r="E20" s="48">
        <v>55703</v>
      </c>
      <c r="F20" s="50"/>
      <c r="G20" s="48">
        <v>57153</v>
      </c>
      <c r="H20" s="50"/>
      <c r="J20" s="3"/>
      <c r="K20" s="3"/>
      <c r="L20" s="61"/>
      <c r="M20" s="12"/>
      <c r="N20" s="19"/>
      <c r="O20" s="63"/>
      <c r="P20" s="2"/>
      <c r="Q20" s="60"/>
    </row>
    <row r="21" spans="2:17" ht="14.25" customHeight="1">
      <c r="B21" s="517" t="s">
        <v>134</v>
      </c>
      <c r="C21" s="517"/>
      <c r="D21" s="301"/>
      <c r="E21" s="49">
        <v>6404</v>
      </c>
      <c r="F21" s="47">
        <v>0.05546535074169317</v>
      </c>
      <c r="G21" s="49">
        <v>4112</v>
      </c>
      <c r="H21" s="47">
        <v>0.0340435114491177</v>
      </c>
      <c r="J21" s="3"/>
      <c r="K21" s="3"/>
      <c r="L21" s="61"/>
      <c r="M21" s="12"/>
      <c r="N21" s="19"/>
      <c r="O21" s="63"/>
      <c r="P21" s="2"/>
      <c r="Q21" s="60"/>
    </row>
    <row r="22" spans="3:17" ht="14.25" customHeight="1">
      <c r="C22" s="10" t="s">
        <v>252</v>
      </c>
      <c r="D22" s="273"/>
      <c r="E22" s="48">
        <v>6404</v>
      </c>
      <c r="F22" s="50"/>
      <c r="G22" s="48">
        <v>4112</v>
      </c>
      <c r="H22" s="50"/>
      <c r="J22" s="3"/>
      <c r="K22" s="3"/>
      <c r="L22" s="61"/>
      <c r="M22" s="12"/>
      <c r="N22" s="19"/>
      <c r="O22" s="63"/>
      <c r="P22" s="2"/>
      <c r="Q22" s="60"/>
    </row>
    <row r="23" spans="1:16" ht="14.25" customHeight="1">
      <c r="A23" s="3"/>
      <c r="B23" s="519" t="s">
        <v>81</v>
      </c>
      <c r="C23" s="520"/>
      <c r="D23" s="301"/>
      <c r="E23" s="49">
        <v>2109510</v>
      </c>
      <c r="F23" s="47">
        <v>18.27056715226564</v>
      </c>
      <c r="G23" s="49">
        <v>2358621</v>
      </c>
      <c r="H23" s="47">
        <v>19.527174371991595</v>
      </c>
      <c r="J23" s="13"/>
      <c r="K23" s="13"/>
      <c r="L23" s="59"/>
      <c r="M23" s="12"/>
      <c r="N23" s="19"/>
      <c r="O23" s="63"/>
      <c r="P23" s="12"/>
    </row>
    <row r="24" spans="1:16" ht="14.25" customHeight="1">
      <c r="A24" s="3"/>
      <c r="C24" s="10" t="s">
        <v>132</v>
      </c>
      <c r="D24" s="273"/>
      <c r="E24" s="48">
        <v>2021764</v>
      </c>
      <c r="F24" s="50"/>
      <c r="G24" s="48">
        <v>2151394</v>
      </c>
      <c r="H24" s="50"/>
      <c r="J24" s="13"/>
      <c r="K24" s="13"/>
      <c r="L24" s="59"/>
      <c r="M24" s="12"/>
      <c r="N24" s="66"/>
      <c r="O24" s="65"/>
      <c r="P24" s="3"/>
    </row>
    <row r="25" spans="1:16" ht="14.25" customHeight="1">
      <c r="A25" s="33"/>
      <c r="C25" s="10" t="s">
        <v>131</v>
      </c>
      <c r="D25" s="273"/>
      <c r="E25" s="48">
        <v>87746</v>
      </c>
      <c r="F25" s="50"/>
      <c r="G25" s="48">
        <v>207227</v>
      </c>
      <c r="H25" s="50"/>
      <c r="J25" s="35"/>
      <c r="K25" s="35"/>
      <c r="L25" s="67"/>
      <c r="M25" s="12"/>
      <c r="N25" s="3"/>
      <c r="O25" s="61"/>
      <c r="P25" s="24"/>
    </row>
    <row r="26" spans="1:16" ht="14.25" customHeight="1">
      <c r="A26" s="19"/>
      <c r="B26" s="519" t="s">
        <v>80</v>
      </c>
      <c r="C26" s="520"/>
      <c r="D26" s="301"/>
      <c r="E26" s="49">
        <v>361585</v>
      </c>
      <c r="F26" s="47">
        <v>3.131705004362137</v>
      </c>
      <c r="G26" s="49">
        <v>214873</v>
      </c>
      <c r="H26" s="47">
        <v>1.7789473335618355</v>
      </c>
      <c r="J26" s="3"/>
      <c r="K26" s="3"/>
      <c r="L26" s="61"/>
      <c r="M26" s="12"/>
      <c r="N26" s="19"/>
      <c r="O26" s="63"/>
      <c r="P26" s="24"/>
    </row>
    <row r="27" spans="1:16" ht="14.25" customHeight="1">
      <c r="A27" s="56"/>
      <c r="C27" s="10" t="s">
        <v>80</v>
      </c>
      <c r="D27" s="273"/>
      <c r="E27" s="48">
        <v>361585</v>
      </c>
      <c r="F27" s="50"/>
      <c r="G27" s="48">
        <v>214873</v>
      </c>
      <c r="H27" s="50"/>
      <c r="J27" s="3"/>
      <c r="K27" s="3"/>
      <c r="L27" s="61"/>
      <c r="M27" s="12"/>
      <c r="N27" s="19"/>
      <c r="O27" s="63"/>
      <c r="P27" s="24"/>
    </row>
    <row r="28" spans="1:16" ht="14.25" customHeight="1">
      <c r="A28" s="35"/>
      <c r="B28" s="519" t="s">
        <v>79</v>
      </c>
      <c r="C28" s="520"/>
      <c r="D28" s="301"/>
      <c r="E28" s="49">
        <v>32050</v>
      </c>
      <c r="F28" s="47">
        <v>0.27758658514541945</v>
      </c>
      <c r="G28" s="49">
        <v>27401</v>
      </c>
      <c r="H28" s="47">
        <v>0.22685463453727484</v>
      </c>
      <c r="J28" s="13"/>
      <c r="K28" s="13"/>
      <c r="L28" s="59"/>
      <c r="M28" s="12"/>
      <c r="N28" s="19"/>
      <c r="O28" s="63"/>
      <c r="P28" s="24"/>
    </row>
    <row r="29" spans="1:16" ht="14.25" customHeight="1">
      <c r="A29" s="66"/>
      <c r="C29" s="10" t="s">
        <v>78</v>
      </c>
      <c r="D29" s="273"/>
      <c r="E29" s="48">
        <v>6843</v>
      </c>
      <c r="F29" s="50"/>
      <c r="G29" s="48">
        <v>4822</v>
      </c>
      <c r="H29" s="50"/>
      <c r="J29" s="13"/>
      <c r="K29" s="13"/>
      <c r="L29" s="59"/>
      <c r="M29" s="12"/>
      <c r="N29" s="19"/>
      <c r="O29" s="63"/>
      <c r="P29" s="24"/>
    </row>
    <row r="30" spans="1:16" ht="14.25" customHeight="1">
      <c r="A30" s="37"/>
      <c r="C30" s="10" t="s">
        <v>130</v>
      </c>
      <c r="D30" s="273"/>
      <c r="E30" s="48">
        <v>263</v>
      </c>
      <c r="F30" s="50"/>
      <c r="G30" s="48">
        <v>83</v>
      </c>
      <c r="H30" s="50"/>
      <c r="J30" s="13"/>
      <c r="K30" s="13"/>
      <c r="L30" s="59"/>
      <c r="M30" s="12"/>
      <c r="N30" s="3"/>
      <c r="O30" s="61"/>
      <c r="P30" s="24"/>
    </row>
    <row r="31" spans="1:16" ht="14.25" customHeight="1">
      <c r="A31" s="327"/>
      <c r="C31" s="10" t="s">
        <v>40</v>
      </c>
      <c r="D31" s="9"/>
      <c r="E31" s="335">
        <v>24944</v>
      </c>
      <c r="F31" s="50"/>
      <c r="G31" s="48">
        <v>22496</v>
      </c>
      <c r="H31" s="50"/>
      <c r="J31" s="13"/>
      <c r="K31" s="13"/>
      <c r="L31" s="59"/>
      <c r="M31" s="12"/>
      <c r="N31" s="37"/>
      <c r="O31" s="58"/>
      <c r="P31" s="24"/>
    </row>
    <row r="32" spans="1:16" ht="14.25" customHeight="1">
      <c r="A32" s="327"/>
      <c r="B32" s="519" t="s">
        <v>318</v>
      </c>
      <c r="C32" s="520"/>
      <c r="D32" s="301"/>
      <c r="E32" s="49">
        <v>0</v>
      </c>
      <c r="F32" s="47">
        <v>0</v>
      </c>
      <c r="G32" s="49">
        <v>300</v>
      </c>
      <c r="H32" s="47">
        <v>0.00248371922050956</v>
      </c>
      <c r="J32" s="13"/>
      <c r="K32" s="13"/>
      <c r="L32" s="59"/>
      <c r="M32" s="12"/>
      <c r="N32" s="37"/>
      <c r="O32" s="58"/>
      <c r="P32" s="24"/>
    </row>
    <row r="33" spans="1:16" ht="14.25" customHeight="1">
      <c r="A33" s="327"/>
      <c r="C33" s="10" t="s">
        <v>318</v>
      </c>
      <c r="D33" s="273"/>
      <c r="E33" s="48">
        <v>0</v>
      </c>
      <c r="F33" s="50"/>
      <c r="G33" s="48">
        <v>300</v>
      </c>
      <c r="H33" s="50"/>
      <c r="J33" s="13"/>
      <c r="K33" s="13"/>
      <c r="L33" s="59"/>
      <c r="M33" s="12"/>
      <c r="N33" s="37"/>
      <c r="O33" s="58"/>
      <c r="P33" s="24"/>
    </row>
    <row r="34" spans="1:16" ht="6" customHeight="1">
      <c r="A34" s="190"/>
      <c r="B34" s="55"/>
      <c r="C34" s="177"/>
      <c r="D34" s="178"/>
      <c r="E34" s="406"/>
      <c r="F34" s="44"/>
      <c r="G34" s="45"/>
      <c r="H34" s="44"/>
      <c r="J34" s="13"/>
      <c r="K34" s="13"/>
      <c r="L34" s="59"/>
      <c r="M34" s="12"/>
      <c r="N34" s="37"/>
      <c r="O34" s="58"/>
      <c r="P34" s="24"/>
    </row>
    <row r="35" spans="1:16" ht="15" customHeight="1">
      <c r="A35" s="41"/>
      <c r="B35" s="41"/>
      <c r="C35" s="41"/>
      <c r="D35" s="9"/>
      <c r="E35" s="13"/>
      <c r="F35" s="3"/>
      <c r="J35" s="13"/>
      <c r="K35" s="13"/>
      <c r="L35" s="59"/>
      <c r="M35" s="12"/>
      <c r="N35" s="37"/>
      <c r="O35" s="58"/>
      <c r="P35" s="24"/>
    </row>
    <row r="36" spans="1:16" ht="15" customHeight="1">
      <c r="A36" s="41"/>
      <c r="B36" s="41"/>
      <c r="C36" s="41"/>
      <c r="D36" s="9"/>
      <c r="E36" s="13"/>
      <c r="F36" s="3"/>
      <c r="J36" s="13"/>
      <c r="K36" s="13"/>
      <c r="L36" s="59"/>
      <c r="M36" s="12"/>
      <c r="N36" s="37"/>
      <c r="O36" s="58"/>
      <c r="P36" s="24"/>
    </row>
    <row r="37" spans="1:13" ht="15" customHeight="1">
      <c r="A37" s="484" t="s">
        <v>53</v>
      </c>
      <c r="B37" s="484"/>
      <c r="C37" s="484"/>
      <c r="D37" s="9"/>
      <c r="E37" s="13"/>
      <c r="F37" s="3"/>
      <c r="J37" s="33"/>
      <c r="K37" s="35"/>
      <c r="L37" s="35"/>
      <c r="M37" s="32"/>
    </row>
    <row r="38" spans="1:13" ht="15" customHeight="1" thickBot="1">
      <c r="A38" s="131" t="s">
        <v>52</v>
      </c>
      <c r="D38" s="9"/>
      <c r="E38" s="3"/>
      <c r="F38" s="3"/>
      <c r="J38" s="37"/>
      <c r="K38" s="37"/>
      <c r="L38" s="37"/>
      <c r="M38" s="12"/>
    </row>
    <row r="39" spans="1:13" s="329" customFormat="1" ht="15" customHeight="1">
      <c r="A39" s="405"/>
      <c r="B39" s="475" t="s">
        <v>356</v>
      </c>
      <c r="C39" s="475"/>
      <c r="D39" s="339"/>
      <c r="E39" s="476" t="s">
        <v>365</v>
      </c>
      <c r="F39" s="477"/>
      <c r="G39" s="478" t="s">
        <v>366</v>
      </c>
      <c r="H39" s="479"/>
      <c r="I39" s="413"/>
      <c r="J39" s="37"/>
      <c r="K39" s="37"/>
      <c r="L39" s="37"/>
      <c r="M39" s="12"/>
    </row>
    <row r="40" spans="1:13" s="329" customFormat="1" ht="15" customHeight="1">
      <c r="A40" s="332"/>
      <c r="B40" s="217" t="s">
        <v>33</v>
      </c>
      <c r="C40" s="290" t="s">
        <v>32</v>
      </c>
      <c r="D40" s="403"/>
      <c r="E40" s="294" t="s">
        <v>31</v>
      </c>
      <c r="F40" s="275" t="s">
        <v>358</v>
      </c>
      <c r="G40" s="294" t="s">
        <v>31</v>
      </c>
      <c r="H40" s="217" t="s">
        <v>358</v>
      </c>
      <c r="I40" s="413"/>
      <c r="J40" s="37"/>
      <c r="K40" s="13"/>
      <c r="L40" s="13"/>
      <c r="M40" s="12"/>
    </row>
    <row r="41" spans="1:13" ht="14.25" customHeight="1">
      <c r="A41" s="35"/>
      <c r="B41" s="189"/>
      <c r="C41" s="188"/>
      <c r="D41" s="303"/>
      <c r="E41" s="412" t="s">
        <v>13</v>
      </c>
      <c r="F41" s="412" t="s">
        <v>29</v>
      </c>
      <c r="G41" s="412" t="s">
        <v>13</v>
      </c>
      <c r="H41" s="412" t="s">
        <v>29</v>
      </c>
      <c r="J41" s="19"/>
      <c r="K41" s="19"/>
      <c r="L41" s="19"/>
      <c r="M41" s="12"/>
    </row>
    <row r="42" spans="1:13" ht="14.25" customHeight="1">
      <c r="A42" s="53"/>
      <c r="C42" s="187" t="s">
        <v>51</v>
      </c>
      <c r="D42" s="284"/>
      <c r="E42" s="49">
        <v>4091058</v>
      </c>
      <c r="F42" s="47">
        <v>100</v>
      </c>
      <c r="G42" s="49">
        <v>4013065</v>
      </c>
      <c r="H42" s="47">
        <v>100</v>
      </c>
      <c r="J42" s="37"/>
      <c r="K42" s="52"/>
      <c r="L42" s="52"/>
      <c r="M42" s="12"/>
    </row>
    <row r="43" spans="1:13" ht="14.25" customHeight="1">
      <c r="A43" s="51"/>
      <c r="B43" s="517" t="s">
        <v>50</v>
      </c>
      <c r="C43" s="517"/>
      <c r="D43" s="284"/>
      <c r="E43" s="49">
        <v>2044123</v>
      </c>
      <c r="F43" s="47">
        <v>49.96563236209313</v>
      </c>
      <c r="G43" s="49">
        <v>2138648</v>
      </c>
      <c r="H43" s="47">
        <v>53.292134565475514</v>
      </c>
      <c r="J43" s="37"/>
      <c r="K43" s="37"/>
      <c r="L43" s="37"/>
      <c r="M43" s="12"/>
    </row>
    <row r="44" spans="1:13" ht="14.25" customHeight="1">
      <c r="A44" s="19"/>
      <c r="B44" s="191"/>
      <c r="C44" s="10" t="s">
        <v>50</v>
      </c>
      <c r="D44" s="285"/>
      <c r="E44" s="48">
        <v>2044123</v>
      </c>
      <c r="F44" s="50"/>
      <c r="G44" s="48">
        <v>2138648</v>
      </c>
      <c r="H44" s="50"/>
      <c r="J44" s="37"/>
      <c r="K44" s="13"/>
      <c r="L44" s="13"/>
      <c r="M44" s="12"/>
    </row>
    <row r="45" spans="1:13" ht="14.25" customHeight="1">
      <c r="A45" s="3"/>
      <c r="B45" s="517" t="s">
        <v>49</v>
      </c>
      <c r="C45" s="518"/>
      <c r="D45" s="285"/>
      <c r="E45" s="49">
        <v>0</v>
      </c>
      <c r="F45" s="47">
        <v>0</v>
      </c>
      <c r="G45" s="49">
        <v>3</v>
      </c>
      <c r="H45" s="47">
        <v>7.475582877426605E-05</v>
      </c>
      <c r="J45" s="37"/>
      <c r="K45" s="37"/>
      <c r="L45" s="37"/>
      <c r="M45" s="12"/>
    </row>
    <row r="46" spans="1:13" ht="14.25" customHeight="1">
      <c r="A46" s="51"/>
      <c r="B46" s="191"/>
      <c r="C46" s="10" t="s">
        <v>48</v>
      </c>
      <c r="D46" s="283"/>
      <c r="E46" s="48">
        <v>0</v>
      </c>
      <c r="F46" s="50"/>
      <c r="G46" s="48">
        <v>3</v>
      </c>
      <c r="H46" s="50"/>
      <c r="J46" s="37"/>
      <c r="K46" s="13"/>
      <c r="L46" s="13"/>
      <c r="M46" s="12"/>
    </row>
    <row r="47" spans="1:8" ht="14.25" customHeight="1">
      <c r="A47" s="19"/>
      <c r="B47" s="517" t="s">
        <v>47</v>
      </c>
      <c r="C47" s="518"/>
      <c r="D47" s="285"/>
      <c r="E47" s="49">
        <v>1709261</v>
      </c>
      <c r="F47" s="47">
        <v>41.78041474845871</v>
      </c>
      <c r="G47" s="49">
        <v>1675540</v>
      </c>
      <c r="H47" s="47">
        <v>41.75212711481125</v>
      </c>
    </row>
    <row r="48" spans="1:8" ht="14.25" customHeight="1">
      <c r="A48" s="19"/>
      <c r="C48" s="10" t="s">
        <v>46</v>
      </c>
      <c r="D48" s="285"/>
      <c r="E48" s="48">
        <v>1709261</v>
      </c>
      <c r="F48" s="50"/>
      <c r="G48" s="48">
        <v>1675540</v>
      </c>
      <c r="H48" s="50"/>
    </row>
    <row r="49" spans="1:8" ht="14.25" customHeight="1">
      <c r="A49" s="19"/>
      <c r="B49" s="517" t="s">
        <v>45</v>
      </c>
      <c r="C49" s="518"/>
      <c r="D49" s="285"/>
      <c r="E49" s="49">
        <v>269325</v>
      </c>
      <c r="F49" s="47">
        <v>6.583260369322557</v>
      </c>
      <c r="G49" s="49">
        <v>95242</v>
      </c>
      <c r="H49" s="47">
        <v>2.3732982147062156</v>
      </c>
    </row>
    <row r="50" spans="1:8" ht="14.25" customHeight="1">
      <c r="A50" s="19"/>
      <c r="C50" s="10" t="s">
        <v>44</v>
      </c>
      <c r="D50" s="302"/>
      <c r="E50" s="48">
        <v>269325</v>
      </c>
      <c r="F50" s="50"/>
      <c r="G50" s="48">
        <v>95242</v>
      </c>
      <c r="H50" s="50"/>
    </row>
    <row r="51" spans="1:8" ht="14.25" customHeight="1">
      <c r="A51" s="19"/>
      <c r="B51" s="517" t="s">
        <v>43</v>
      </c>
      <c r="C51" s="518"/>
      <c r="D51" s="302"/>
      <c r="E51" s="49">
        <v>67875</v>
      </c>
      <c r="F51" s="47">
        <v>1.6591062751982495</v>
      </c>
      <c r="G51" s="49">
        <v>103632</v>
      </c>
      <c r="H51" s="47">
        <v>2.5823653491782466</v>
      </c>
    </row>
    <row r="52" spans="1:8" ht="14.25" customHeight="1">
      <c r="A52" s="3"/>
      <c r="C52" s="10" t="s">
        <v>42</v>
      </c>
      <c r="D52" s="302"/>
      <c r="E52" s="48">
        <v>229</v>
      </c>
      <c r="F52" s="50"/>
      <c r="G52" s="48">
        <v>128</v>
      </c>
      <c r="H52" s="50"/>
    </row>
    <row r="53" spans="1:8" ht="14.25" customHeight="1">
      <c r="A53" s="3"/>
      <c r="C53" s="10" t="s">
        <v>41</v>
      </c>
      <c r="D53" s="302"/>
      <c r="E53" s="48">
        <v>32548</v>
      </c>
      <c r="F53" s="50"/>
      <c r="G53" s="48">
        <v>88252</v>
      </c>
      <c r="H53" s="50"/>
    </row>
    <row r="54" spans="1:9" ht="14.25" customHeight="1">
      <c r="A54" s="3"/>
      <c r="C54" s="10" t="s">
        <v>40</v>
      </c>
      <c r="D54" s="302"/>
      <c r="E54" s="48">
        <v>787</v>
      </c>
      <c r="F54" s="50"/>
      <c r="G54" s="48">
        <v>838</v>
      </c>
      <c r="H54" s="50"/>
      <c r="I54" s="1"/>
    </row>
    <row r="55" spans="1:9" ht="14.25" customHeight="1">
      <c r="A55" s="3"/>
      <c r="C55" s="10" t="s">
        <v>39</v>
      </c>
      <c r="D55" s="283"/>
      <c r="E55" s="48">
        <v>34311</v>
      </c>
      <c r="F55" s="50"/>
      <c r="G55" s="48">
        <v>14414</v>
      </c>
      <c r="H55" s="50"/>
      <c r="I55" s="1"/>
    </row>
    <row r="56" spans="1:9" ht="14.25" customHeight="1">
      <c r="A56" s="51"/>
      <c r="B56" s="517" t="s">
        <v>38</v>
      </c>
      <c r="C56" s="518"/>
      <c r="D56" s="285"/>
      <c r="E56" s="49">
        <v>474</v>
      </c>
      <c r="F56" s="47">
        <v>0.011586244927351311</v>
      </c>
      <c r="G56" s="49">
        <v>0</v>
      </c>
      <c r="H56" s="47">
        <v>0</v>
      </c>
      <c r="I56" s="1"/>
    </row>
    <row r="57" spans="1:9" ht="14.25" customHeight="1">
      <c r="A57" s="19"/>
      <c r="C57" s="10" t="s">
        <v>37</v>
      </c>
      <c r="D57" s="283"/>
      <c r="E57" s="48">
        <v>474</v>
      </c>
      <c r="F57" s="50"/>
      <c r="G57" s="48">
        <v>0</v>
      </c>
      <c r="H57" s="50"/>
      <c r="I57" s="1"/>
    </row>
    <row r="58" spans="1:9" ht="6" customHeight="1">
      <c r="A58" s="46"/>
      <c r="B58" s="55"/>
      <c r="C58" s="177"/>
      <c r="D58" s="342"/>
      <c r="E58" s="406"/>
      <c r="F58" s="44"/>
      <c r="G58" s="45"/>
      <c r="H58" s="44"/>
      <c r="I58" s="1"/>
    </row>
    <row r="59" spans="1:9" ht="15" customHeight="1">
      <c r="A59" s="364" t="s">
        <v>19</v>
      </c>
      <c r="B59" s="460"/>
      <c r="C59" s="461"/>
      <c r="D59" s="261"/>
      <c r="E59" s="49"/>
      <c r="F59" s="47"/>
      <c r="G59" s="49"/>
      <c r="H59" s="47"/>
      <c r="I59" s="1"/>
    </row>
    <row r="60" spans="1:9" ht="12.75" customHeight="1">
      <c r="A60" s="3"/>
      <c r="C60" s="10"/>
      <c r="D60" s="261"/>
      <c r="E60" s="48"/>
      <c r="F60" s="50"/>
      <c r="G60" s="48"/>
      <c r="H60" s="50"/>
      <c r="I60" s="1"/>
    </row>
    <row r="61" spans="1:9" ht="12.75" customHeight="1">
      <c r="A61" s="33"/>
      <c r="B61" s="517"/>
      <c r="C61" s="518"/>
      <c r="D61" s="262"/>
      <c r="E61" s="49"/>
      <c r="F61" s="47"/>
      <c r="G61" s="49"/>
      <c r="H61" s="47"/>
      <c r="I61" s="1"/>
    </row>
    <row r="62" spans="1:9" ht="12.75" customHeight="1">
      <c r="A62" s="33"/>
      <c r="B62" s="248"/>
      <c r="C62" s="10"/>
      <c r="D62" s="261"/>
      <c r="E62" s="48"/>
      <c r="F62" s="50"/>
      <c r="G62" s="48"/>
      <c r="H62" s="50"/>
      <c r="I62" s="1"/>
    </row>
    <row r="63" spans="1:9" ht="12.75" customHeight="1">
      <c r="A63" s="19"/>
      <c r="C63" s="10"/>
      <c r="D63" s="261"/>
      <c r="E63" s="48"/>
      <c r="F63" s="50"/>
      <c r="G63" s="48"/>
      <c r="H63" s="50"/>
      <c r="I63" s="1"/>
    </row>
    <row r="64" spans="1:9" ht="12.75" customHeight="1">
      <c r="A64" s="19"/>
      <c r="B64" s="517"/>
      <c r="C64" s="517"/>
      <c r="D64" s="262"/>
      <c r="E64" s="49"/>
      <c r="F64" s="47"/>
      <c r="G64" s="49"/>
      <c r="H64" s="47"/>
      <c r="I64" s="1"/>
    </row>
    <row r="65" spans="1:9" ht="12.75" customHeight="1">
      <c r="A65" s="19"/>
      <c r="C65" s="10"/>
      <c r="D65" s="263"/>
      <c r="E65" s="48"/>
      <c r="F65" s="50"/>
      <c r="G65" s="48"/>
      <c r="H65" s="50"/>
      <c r="I65" s="1"/>
    </row>
    <row r="66" spans="1:9" ht="15" customHeight="1">
      <c r="A66" s="37"/>
      <c r="B66" s="6"/>
      <c r="C66" s="10"/>
      <c r="D66" s="9"/>
      <c r="E66" s="37"/>
      <c r="F66" s="185"/>
      <c r="I66" s="1"/>
    </row>
    <row r="99" ht="12">
      <c r="F99" s="454"/>
    </row>
  </sheetData>
  <sheetProtection/>
  <mergeCells count="27">
    <mergeCell ref="B11:C11"/>
    <mergeCell ref="B13:C13"/>
    <mergeCell ref="B16:C16"/>
    <mergeCell ref="A1:H1"/>
    <mergeCell ref="A3:C3"/>
    <mergeCell ref="B5:C5"/>
    <mergeCell ref="E5:F5"/>
    <mergeCell ref="G5:H5"/>
    <mergeCell ref="B9:C9"/>
    <mergeCell ref="B18:C18"/>
    <mergeCell ref="B49:C49"/>
    <mergeCell ref="B51:C51"/>
    <mergeCell ref="B26:C26"/>
    <mergeCell ref="B28:C28"/>
    <mergeCell ref="B32:C32"/>
    <mergeCell ref="A37:C37"/>
    <mergeCell ref="B39:C39"/>
    <mergeCell ref="B21:C21"/>
    <mergeCell ref="B23:C23"/>
    <mergeCell ref="B61:C61"/>
    <mergeCell ref="B64:C64"/>
    <mergeCell ref="G39:H39"/>
    <mergeCell ref="B43:C43"/>
    <mergeCell ref="B45:C45"/>
    <mergeCell ref="B47:C47"/>
    <mergeCell ref="E39:F39"/>
    <mergeCell ref="B56:C56"/>
  </mergeCells>
  <printOptions/>
  <pageMargins left="0.7874015748031497" right="0" top="0.7874015748031497" bottom="0.1968503937007874" header="0.3937007874015748" footer="0.1968503937007874"/>
  <pageSetup firstPageNumber="124" useFirstPageNumber="1" horizontalDpi="600" verticalDpi="600" orientation="portrait" paperSize="9" r:id="rId1"/>
  <headerFooter alignWithMargins="0">
    <oddHeader>&amp;L&amp;"ＭＳ 明朝,標準"&amp;8&amp;P　財政・税務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43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81" t="s">
        <v>458</v>
      </c>
      <c r="B1" s="481"/>
      <c r="C1" s="481"/>
      <c r="D1" s="481"/>
      <c r="E1" s="481"/>
      <c r="F1" s="481"/>
      <c r="G1" s="481"/>
      <c r="H1" s="481"/>
      <c r="I1" s="399"/>
      <c r="J1" s="360"/>
      <c r="K1" s="360"/>
      <c r="L1" s="360"/>
      <c r="M1" s="360"/>
      <c r="N1" s="360"/>
      <c r="O1" s="360"/>
    </row>
    <row r="2" spans="1:15" ht="15" customHeight="1">
      <c r="A2" s="360"/>
      <c r="B2" s="360"/>
      <c r="C2" s="360"/>
      <c r="D2" s="360"/>
      <c r="E2" s="360"/>
      <c r="F2" s="360"/>
      <c r="G2" s="360"/>
      <c r="H2" s="360"/>
      <c r="I2" s="399"/>
      <c r="J2" s="360"/>
      <c r="K2" s="360"/>
      <c r="L2" s="360"/>
      <c r="M2" s="360"/>
      <c r="N2" s="360"/>
      <c r="O2" s="360"/>
    </row>
    <row r="3" spans="1:11" ht="15" customHeight="1">
      <c r="A3" s="484"/>
      <c r="B3" s="484"/>
      <c r="C3" s="484"/>
      <c r="D3" s="362"/>
      <c r="E3" s="362"/>
      <c r="F3" s="362"/>
      <c r="G3" s="362"/>
      <c r="H3" s="362"/>
      <c r="I3" s="400"/>
      <c r="J3" s="362"/>
      <c r="K3" s="362"/>
    </row>
    <row r="4" spans="1:13" ht="15" customHeight="1" thickBot="1">
      <c r="A4" s="486" t="s">
        <v>36</v>
      </c>
      <c r="B4" s="486"/>
      <c r="C4" s="486"/>
      <c r="D4" s="9"/>
      <c r="E4" s="61"/>
      <c r="F4" s="61"/>
      <c r="J4" s="37"/>
      <c r="K4" s="37"/>
      <c r="L4" s="37"/>
      <c r="M4" s="12"/>
    </row>
    <row r="5" spans="1:13" ht="15" customHeight="1">
      <c r="A5" s="405"/>
      <c r="B5" s="475" t="s">
        <v>35</v>
      </c>
      <c r="C5" s="475"/>
      <c r="D5" s="414"/>
      <c r="E5" s="476" t="s">
        <v>456</v>
      </c>
      <c r="F5" s="477"/>
      <c r="G5" s="478" t="s">
        <v>449</v>
      </c>
      <c r="H5" s="479"/>
      <c r="J5" s="37"/>
      <c r="K5" s="37"/>
      <c r="L5" s="37"/>
      <c r="M5" s="12"/>
    </row>
    <row r="6" spans="1:13" ht="15" customHeight="1">
      <c r="A6" s="332"/>
      <c r="B6" s="276" t="s">
        <v>33</v>
      </c>
      <c r="C6" s="217" t="s">
        <v>32</v>
      </c>
      <c r="D6" s="340"/>
      <c r="E6" s="217" t="s">
        <v>31</v>
      </c>
      <c r="F6" s="294" t="s">
        <v>455</v>
      </c>
      <c r="G6" s="290" t="s">
        <v>31</v>
      </c>
      <c r="H6" s="290" t="s">
        <v>455</v>
      </c>
      <c r="J6" s="37"/>
      <c r="K6" s="13"/>
      <c r="L6" s="13"/>
      <c r="M6" s="12"/>
    </row>
    <row r="7" spans="1:13" ht="14.25" customHeight="1">
      <c r="A7" s="35"/>
      <c r="B7" s="189"/>
      <c r="C7" s="188"/>
      <c r="D7" s="303"/>
      <c r="E7" s="412" t="s">
        <v>13</v>
      </c>
      <c r="F7" s="412" t="s">
        <v>29</v>
      </c>
      <c r="G7" s="412" t="s">
        <v>13</v>
      </c>
      <c r="H7" s="412" t="s">
        <v>29</v>
      </c>
      <c r="J7" s="19"/>
      <c r="K7" s="19"/>
      <c r="L7" s="19"/>
      <c r="M7" s="12"/>
    </row>
    <row r="8" spans="1:13" ht="14.25" customHeight="1">
      <c r="A8" s="53"/>
      <c r="C8" s="187" t="s">
        <v>28</v>
      </c>
      <c r="D8" s="284"/>
      <c r="E8" s="49">
        <v>11331074</v>
      </c>
      <c r="F8" s="47">
        <v>100</v>
      </c>
      <c r="G8" s="49">
        <v>11862098</v>
      </c>
      <c r="H8" s="47">
        <v>100</v>
      </c>
      <c r="J8" s="37"/>
      <c r="K8" s="52"/>
      <c r="L8" s="52"/>
      <c r="M8" s="12"/>
    </row>
    <row r="9" spans="1:13" ht="14.25" customHeight="1">
      <c r="A9" s="19"/>
      <c r="B9" s="519" t="s">
        <v>27</v>
      </c>
      <c r="C9" s="520"/>
      <c r="D9" s="284"/>
      <c r="E9" s="49">
        <v>546704</v>
      </c>
      <c r="F9" s="47">
        <v>4.8248206657197725</v>
      </c>
      <c r="G9" s="49">
        <v>586562</v>
      </c>
      <c r="H9" s="47">
        <v>4.944841966404256</v>
      </c>
      <c r="J9" s="37"/>
      <c r="K9" s="37"/>
      <c r="L9" s="37"/>
      <c r="M9" s="12"/>
    </row>
    <row r="10" spans="1:13" ht="14.25" customHeight="1">
      <c r="A10" s="3"/>
      <c r="C10" s="10" t="s">
        <v>26</v>
      </c>
      <c r="D10" s="285"/>
      <c r="E10" s="48">
        <v>463125</v>
      </c>
      <c r="F10" s="50"/>
      <c r="G10" s="48">
        <v>494851</v>
      </c>
      <c r="H10" s="50"/>
      <c r="J10" s="37"/>
      <c r="K10" s="13"/>
      <c r="L10" s="13"/>
      <c r="M10" s="12"/>
    </row>
    <row r="11" spans="1:13" ht="14.25" customHeight="1">
      <c r="A11" s="51"/>
      <c r="C11" s="10" t="s">
        <v>129</v>
      </c>
      <c r="D11" s="285"/>
      <c r="E11" s="48">
        <v>83579</v>
      </c>
      <c r="F11" s="50"/>
      <c r="G11" s="48">
        <v>91711</v>
      </c>
      <c r="H11" s="50"/>
      <c r="J11" s="37"/>
      <c r="K11" s="37"/>
      <c r="L11" s="37"/>
      <c r="M11" s="12"/>
    </row>
    <row r="12" spans="1:13" ht="14.25" customHeight="1">
      <c r="A12" s="3"/>
      <c r="B12" s="519" t="s">
        <v>128</v>
      </c>
      <c r="C12" s="520"/>
      <c r="D12" s="283"/>
      <c r="E12" s="49">
        <v>10116220</v>
      </c>
      <c r="F12" s="47">
        <v>89.27856264993062</v>
      </c>
      <c r="G12" s="49">
        <v>10740071</v>
      </c>
      <c r="H12" s="47">
        <v>90.54107460585809</v>
      </c>
      <c r="J12" s="37"/>
      <c r="K12" s="13"/>
      <c r="L12" s="13"/>
      <c r="M12" s="12"/>
    </row>
    <row r="13" spans="1:8" ht="14.25" customHeight="1">
      <c r="A13" s="51"/>
      <c r="C13" s="10" t="s">
        <v>127</v>
      </c>
      <c r="D13" s="285"/>
      <c r="E13" s="48">
        <v>9421201</v>
      </c>
      <c r="F13" s="50"/>
      <c r="G13" s="48">
        <v>9958114</v>
      </c>
      <c r="H13" s="50"/>
    </row>
    <row r="14" spans="1:8" ht="14.25" customHeight="1">
      <c r="A14" s="51"/>
      <c r="C14" s="10" t="s">
        <v>126</v>
      </c>
      <c r="D14" s="285"/>
      <c r="E14" s="48">
        <v>272096</v>
      </c>
      <c r="F14" s="50"/>
      <c r="G14" s="48">
        <v>292586</v>
      </c>
      <c r="H14" s="50"/>
    </row>
    <row r="15" spans="1:8" ht="14.25" customHeight="1">
      <c r="A15" s="19"/>
      <c r="C15" s="10" t="s">
        <v>125</v>
      </c>
      <c r="D15" s="285"/>
      <c r="E15" s="48">
        <v>15824</v>
      </c>
      <c r="F15" s="50"/>
      <c r="G15" s="48">
        <v>17084</v>
      </c>
      <c r="H15" s="50"/>
    </row>
    <row r="16" spans="1:8" ht="14.25" customHeight="1">
      <c r="A16" s="19"/>
      <c r="C16" s="10" t="s">
        <v>124</v>
      </c>
      <c r="D16" s="302"/>
      <c r="E16" s="48">
        <v>163649</v>
      </c>
      <c r="F16" s="50"/>
      <c r="G16" s="48">
        <v>224179</v>
      </c>
      <c r="H16" s="50"/>
    </row>
    <row r="17" spans="1:8" ht="14.25" customHeight="1">
      <c r="A17" s="19"/>
      <c r="C17" s="10" t="s">
        <v>251</v>
      </c>
      <c r="D17" s="302"/>
      <c r="E17" s="48">
        <v>243450</v>
      </c>
      <c r="F17" s="50"/>
      <c r="G17" s="48">
        <v>248108</v>
      </c>
      <c r="H17" s="50"/>
    </row>
    <row r="18" spans="1:8" ht="14.25" customHeight="1">
      <c r="A18" s="19"/>
      <c r="B18" s="519" t="s">
        <v>122</v>
      </c>
      <c r="C18" s="520"/>
      <c r="D18" s="302"/>
      <c r="E18" s="49">
        <v>275162</v>
      </c>
      <c r="F18" s="47">
        <v>2.4283841055137403</v>
      </c>
      <c r="G18" s="49">
        <v>291233</v>
      </c>
      <c r="H18" s="47">
        <v>2.4551559091823387</v>
      </c>
    </row>
    <row r="19" spans="1:8" ht="14.25" customHeight="1">
      <c r="A19" s="19"/>
      <c r="C19" s="10" t="s">
        <v>250</v>
      </c>
      <c r="D19" s="302"/>
      <c r="E19" s="48">
        <v>127998</v>
      </c>
      <c r="F19" s="50"/>
      <c r="G19" s="48">
        <v>128591</v>
      </c>
      <c r="H19" s="50"/>
    </row>
    <row r="20" spans="1:9" ht="14.25" customHeight="1">
      <c r="A20" s="19"/>
      <c r="C20" s="10" t="s">
        <v>120</v>
      </c>
      <c r="D20" s="302"/>
      <c r="E20" s="48">
        <v>147164</v>
      </c>
      <c r="F20" s="50"/>
      <c r="G20" s="48">
        <v>162642</v>
      </c>
      <c r="H20" s="50"/>
      <c r="I20" s="1"/>
    </row>
    <row r="21" spans="1:9" ht="14.25" customHeight="1">
      <c r="A21" s="3"/>
      <c r="B21" s="519" t="s">
        <v>119</v>
      </c>
      <c r="C21" s="520"/>
      <c r="D21" s="283"/>
      <c r="E21" s="49">
        <v>87394</v>
      </c>
      <c r="F21" s="47">
        <v>0.7712772858071529</v>
      </c>
      <c r="G21" s="49">
        <v>16765</v>
      </c>
      <c r="H21" s="47">
        <v>0.14133250290125743</v>
      </c>
      <c r="I21" s="1"/>
    </row>
    <row r="22" spans="1:9" ht="14.25" customHeight="1">
      <c r="A22" s="3"/>
      <c r="C22" s="10" t="s">
        <v>119</v>
      </c>
      <c r="D22" s="285"/>
      <c r="E22" s="48">
        <v>87394</v>
      </c>
      <c r="F22" s="50"/>
      <c r="G22" s="48">
        <v>16765</v>
      </c>
      <c r="H22" s="50"/>
      <c r="I22" s="1"/>
    </row>
    <row r="23" spans="1:9" ht="14.25" customHeight="1">
      <c r="A23" s="33"/>
      <c r="B23" s="519" t="s">
        <v>118</v>
      </c>
      <c r="C23" s="520"/>
      <c r="D23" s="283"/>
      <c r="E23" s="49">
        <v>305594</v>
      </c>
      <c r="F23" s="47">
        <v>2.69695529302871</v>
      </c>
      <c r="G23" s="49">
        <v>227467</v>
      </c>
      <c r="H23" s="47">
        <v>1.9175950156540604</v>
      </c>
      <c r="I23" s="1"/>
    </row>
    <row r="24" spans="1:9" ht="14.25" customHeight="1">
      <c r="A24" s="33"/>
      <c r="B24" s="186"/>
      <c r="C24" s="10" t="s">
        <v>117</v>
      </c>
      <c r="D24" s="285"/>
      <c r="E24" s="48">
        <v>137636</v>
      </c>
      <c r="F24" s="50"/>
      <c r="G24" s="48">
        <v>50517</v>
      </c>
      <c r="H24" s="50"/>
      <c r="I24" s="1"/>
    </row>
    <row r="25" spans="1:9" ht="14.25" customHeight="1">
      <c r="A25" s="19"/>
      <c r="C25" s="10" t="s">
        <v>223</v>
      </c>
      <c r="D25" s="285"/>
      <c r="E25" s="48">
        <v>167958</v>
      </c>
      <c r="F25" s="50"/>
      <c r="G25" s="48">
        <v>176950</v>
      </c>
      <c r="H25" s="50"/>
      <c r="I25" s="1"/>
    </row>
    <row r="26" spans="1:9" ht="14.25" customHeight="1">
      <c r="A26" s="19"/>
      <c r="B26" s="519" t="s">
        <v>116</v>
      </c>
      <c r="C26" s="519"/>
      <c r="D26" s="283"/>
      <c r="E26" s="49">
        <v>0</v>
      </c>
      <c r="F26" s="47">
        <v>0</v>
      </c>
      <c r="G26" s="49">
        <v>0</v>
      </c>
      <c r="H26" s="47">
        <v>0</v>
      </c>
      <c r="I26" s="1"/>
    </row>
    <row r="27" spans="1:9" ht="14.25" customHeight="1">
      <c r="A27" s="62"/>
      <c r="B27" s="55"/>
      <c r="C27" s="177" t="s">
        <v>116</v>
      </c>
      <c r="D27" s="462"/>
      <c r="E27" s="45">
        <v>0</v>
      </c>
      <c r="F27" s="44"/>
      <c r="G27" s="45">
        <v>0</v>
      </c>
      <c r="H27" s="44"/>
      <c r="I27" s="1"/>
    </row>
    <row r="28" spans="1:9" ht="15" customHeight="1">
      <c r="A28" s="37"/>
      <c r="B28" s="364"/>
      <c r="C28" s="10"/>
      <c r="D28" s="9"/>
      <c r="E28" s="37"/>
      <c r="F28" s="185"/>
      <c r="I28" s="1"/>
    </row>
    <row r="29" spans="1:9" ht="15" customHeight="1">
      <c r="A29" s="37"/>
      <c r="B29" s="364"/>
      <c r="C29" s="10"/>
      <c r="D29" s="9"/>
      <c r="E29" s="37"/>
      <c r="F29" s="185"/>
      <c r="I29" s="1"/>
    </row>
    <row r="30" spans="1:9" ht="15" customHeight="1">
      <c r="A30" s="37"/>
      <c r="B30" s="364"/>
      <c r="C30" s="10"/>
      <c r="D30" s="9"/>
      <c r="E30" s="37"/>
      <c r="F30" s="185"/>
      <c r="I30" s="1"/>
    </row>
    <row r="31" spans="1:9" ht="15" customHeight="1">
      <c r="A31" s="37"/>
      <c r="B31" s="364"/>
      <c r="C31" s="10"/>
      <c r="D31" s="9"/>
      <c r="E31" s="37"/>
      <c r="F31" s="185"/>
      <c r="I31" s="1"/>
    </row>
    <row r="32" spans="1:9" ht="15" customHeight="1">
      <c r="A32" s="37"/>
      <c r="B32" s="364"/>
      <c r="C32" s="10"/>
      <c r="D32" s="9"/>
      <c r="E32" s="37"/>
      <c r="F32" s="185"/>
      <c r="I32" s="1"/>
    </row>
    <row r="33" spans="1:9" ht="15" customHeight="1">
      <c r="A33" s="37"/>
      <c r="B33" s="364"/>
      <c r="C33" s="10"/>
      <c r="D33" s="9"/>
      <c r="E33" s="37"/>
      <c r="F33" s="185"/>
      <c r="I33" s="1"/>
    </row>
    <row r="34" spans="1:9" ht="15" customHeight="1">
      <c r="A34" s="37"/>
      <c r="B34" s="364"/>
      <c r="C34" s="10"/>
      <c r="D34" s="9"/>
      <c r="E34" s="37"/>
      <c r="F34" s="185"/>
      <c r="I34" s="1"/>
    </row>
    <row r="35" spans="1:9" ht="15" customHeight="1">
      <c r="A35" s="37"/>
      <c r="B35" s="364"/>
      <c r="C35" s="10"/>
      <c r="D35" s="9"/>
      <c r="E35" s="37"/>
      <c r="F35" s="185"/>
      <c r="I35" s="1"/>
    </row>
    <row r="36" ht="15" customHeight="1"/>
    <row r="37" spans="1:3" ht="15" customHeight="1" thickBot="1">
      <c r="A37" s="486" t="s">
        <v>36</v>
      </c>
      <c r="B37" s="486"/>
      <c r="C37" s="486"/>
    </row>
    <row r="38" spans="1:9" s="329" customFormat="1" ht="15" customHeight="1">
      <c r="A38" s="405"/>
      <c r="B38" s="475" t="s">
        <v>457</v>
      </c>
      <c r="C38" s="475"/>
      <c r="D38" s="415"/>
      <c r="E38" s="478" t="s">
        <v>456</v>
      </c>
      <c r="F38" s="479"/>
      <c r="G38" s="476" t="s">
        <v>449</v>
      </c>
      <c r="H38" s="479"/>
      <c r="I38" s="413"/>
    </row>
    <row r="39" spans="1:9" s="329" customFormat="1" ht="15" customHeight="1">
      <c r="A39" s="332"/>
      <c r="B39" s="217" t="s">
        <v>33</v>
      </c>
      <c r="C39" s="290" t="s">
        <v>32</v>
      </c>
      <c r="D39" s="416"/>
      <c r="E39" s="12" t="s">
        <v>31</v>
      </c>
      <c r="F39" s="294" t="s">
        <v>455</v>
      </c>
      <c r="G39" s="217" t="s">
        <v>31</v>
      </c>
      <c r="H39" s="290" t="s">
        <v>455</v>
      </c>
      <c r="I39" s="413"/>
    </row>
    <row r="40" spans="1:8" ht="14.25" customHeight="1">
      <c r="A40" s="35"/>
      <c r="B40" s="189"/>
      <c r="C40" s="188"/>
      <c r="D40" s="304"/>
      <c r="E40" s="54" t="s">
        <v>13</v>
      </c>
      <c r="F40" s="54" t="s">
        <v>29</v>
      </c>
      <c r="G40" s="54" t="s">
        <v>13</v>
      </c>
      <c r="H40" s="54" t="s">
        <v>29</v>
      </c>
    </row>
    <row r="41" spans="1:8" ht="14.25" customHeight="1">
      <c r="A41" s="53"/>
      <c r="C41" s="187" t="s">
        <v>28</v>
      </c>
      <c r="D41" s="264"/>
      <c r="E41" s="49">
        <v>3995816</v>
      </c>
      <c r="F41" s="47">
        <v>100</v>
      </c>
      <c r="G41" s="49">
        <v>3914813</v>
      </c>
      <c r="H41" s="47">
        <v>100</v>
      </c>
    </row>
    <row r="42" spans="1:8" ht="14.25" customHeight="1">
      <c r="A42" s="19"/>
      <c r="B42" s="517" t="s">
        <v>27</v>
      </c>
      <c r="C42" s="518"/>
      <c r="D42" s="264"/>
      <c r="E42" s="49">
        <v>138696</v>
      </c>
      <c r="F42" s="47">
        <v>3.5</v>
      </c>
      <c r="G42" s="49">
        <v>136502</v>
      </c>
      <c r="H42" s="47">
        <v>3.486807671273187</v>
      </c>
    </row>
    <row r="43" spans="1:8" ht="14.25" customHeight="1">
      <c r="A43" s="3"/>
      <c r="C43" s="10" t="s">
        <v>26</v>
      </c>
      <c r="D43" s="264"/>
      <c r="E43" s="48">
        <v>138696</v>
      </c>
      <c r="F43" s="50"/>
      <c r="G43" s="48">
        <v>136502</v>
      </c>
      <c r="H43" s="50"/>
    </row>
    <row r="44" spans="1:8" ht="14.25" customHeight="1">
      <c r="A44" s="3"/>
      <c r="B44" s="517" t="s">
        <v>246</v>
      </c>
      <c r="C44" s="518"/>
      <c r="D44" s="264"/>
      <c r="E44" s="49">
        <v>0</v>
      </c>
      <c r="F44" s="47">
        <v>0</v>
      </c>
      <c r="G44" s="49">
        <v>80430</v>
      </c>
      <c r="H44" s="47">
        <v>2.0545042636774733</v>
      </c>
    </row>
    <row r="45" spans="1:8" ht="14.25" customHeight="1">
      <c r="A45" s="3"/>
      <c r="C45" s="10" t="s">
        <v>245</v>
      </c>
      <c r="D45" s="264"/>
      <c r="E45" s="48">
        <v>0</v>
      </c>
      <c r="F45" s="50"/>
      <c r="G45" s="48">
        <v>80430</v>
      </c>
      <c r="H45" s="50"/>
    </row>
    <row r="46" spans="1:8" ht="14.25" customHeight="1">
      <c r="A46" s="3"/>
      <c r="B46" s="517" t="s">
        <v>25</v>
      </c>
      <c r="C46" s="518"/>
      <c r="D46" s="264"/>
      <c r="E46" s="49">
        <v>3438070</v>
      </c>
      <c r="F46" s="47">
        <v>86</v>
      </c>
      <c r="G46" s="49">
        <v>3515400</v>
      </c>
      <c r="H46" s="47">
        <v>89.79739262130784</v>
      </c>
    </row>
    <row r="47" spans="1:8" ht="14.25" customHeight="1">
      <c r="A47" s="51"/>
      <c r="C47" s="10" t="s">
        <v>25</v>
      </c>
      <c r="D47" s="264"/>
      <c r="E47" s="48">
        <v>3438070</v>
      </c>
      <c r="F47" s="50"/>
      <c r="G47" s="48">
        <v>3515400</v>
      </c>
      <c r="H47" s="50"/>
    </row>
    <row r="48" spans="1:8" ht="14.25" customHeight="1">
      <c r="A48" s="19"/>
      <c r="B48" s="517" t="s">
        <v>24</v>
      </c>
      <c r="C48" s="518"/>
      <c r="D48" s="264"/>
      <c r="E48" s="49">
        <v>147491</v>
      </c>
      <c r="F48" s="47">
        <v>3.7</v>
      </c>
      <c r="G48" s="49">
        <v>82006</v>
      </c>
      <c r="H48" s="47">
        <v>2.094761614411723</v>
      </c>
    </row>
    <row r="49" spans="1:8" s="1" customFormat="1" ht="14.25" customHeight="1">
      <c r="A49" s="19"/>
      <c r="C49" s="10" t="s">
        <v>24</v>
      </c>
      <c r="D49" s="264"/>
      <c r="E49" s="48">
        <v>79713</v>
      </c>
      <c r="F49" s="50"/>
      <c r="G49" s="48">
        <v>82006</v>
      </c>
      <c r="H49" s="50"/>
    </row>
    <row r="50" spans="1:8" s="1" customFormat="1" ht="14.25" customHeight="1">
      <c r="A50" s="19"/>
      <c r="C50" s="10" t="s">
        <v>23</v>
      </c>
      <c r="D50" s="264"/>
      <c r="E50" s="48">
        <v>67778</v>
      </c>
      <c r="F50" s="50"/>
      <c r="G50" s="48">
        <v>0</v>
      </c>
      <c r="H50" s="50"/>
    </row>
    <row r="51" spans="1:8" s="1" customFormat="1" ht="14.25" customHeight="1">
      <c r="A51" s="3"/>
      <c r="B51" s="517" t="s">
        <v>22</v>
      </c>
      <c r="C51" s="518"/>
      <c r="D51" s="264"/>
      <c r="E51" s="49">
        <v>271559</v>
      </c>
      <c r="F51" s="47">
        <v>6.8</v>
      </c>
      <c r="G51" s="49">
        <v>100475</v>
      </c>
      <c r="H51" s="47">
        <v>2.566533829329779</v>
      </c>
    </row>
    <row r="52" spans="1:8" s="1" customFormat="1" ht="14.25" customHeight="1">
      <c r="A52" s="3"/>
      <c r="B52" s="187"/>
      <c r="C52" s="10" t="s">
        <v>21</v>
      </c>
      <c r="D52" s="264"/>
      <c r="E52" s="48">
        <v>4968</v>
      </c>
      <c r="F52" s="47"/>
      <c r="G52" s="48">
        <v>5513</v>
      </c>
      <c r="H52" s="47"/>
    </row>
    <row r="53" spans="1:8" s="1" customFormat="1" ht="14.25" customHeight="1">
      <c r="A53" s="3"/>
      <c r="C53" s="10" t="s">
        <v>20</v>
      </c>
      <c r="D53" s="264"/>
      <c r="E53" s="48">
        <v>266591</v>
      </c>
      <c r="F53" s="50"/>
      <c r="G53" s="48">
        <v>94962</v>
      </c>
      <c r="H53" s="50"/>
    </row>
    <row r="54" spans="1:8" s="1" customFormat="1" ht="14.25" customHeight="1">
      <c r="A54" s="3"/>
      <c r="B54" s="517" t="s">
        <v>319</v>
      </c>
      <c r="C54" s="518"/>
      <c r="D54" s="264"/>
      <c r="E54" s="49">
        <v>0</v>
      </c>
      <c r="F54" s="47">
        <v>0</v>
      </c>
      <c r="G54" s="49">
        <v>0</v>
      </c>
      <c r="H54" s="47">
        <v>0</v>
      </c>
    </row>
    <row r="55" spans="1:8" s="1" customFormat="1" ht="14.25" customHeight="1">
      <c r="A55" s="51"/>
      <c r="C55" s="10" t="s">
        <v>319</v>
      </c>
      <c r="D55" s="264"/>
      <c r="E55" s="48">
        <v>0</v>
      </c>
      <c r="F55" s="50"/>
      <c r="G55" s="48">
        <v>0</v>
      </c>
      <c r="H55" s="50"/>
    </row>
    <row r="56" spans="1:8" s="1" customFormat="1" ht="6" customHeight="1">
      <c r="A56" s="336"/>
      <c r="B56" s="55"/>
      <c r="C56" s="177"/>
      <c r="D56" s="55"/>
      <c r="E56" s="406"/>
      <c r="F56" s="44"/>
      <c r="G56" s="45"/>
      <c r="H56" s="44"/>
    </row>
    <row r="57" spans="1:3" s="1" customFormat="1" ht="15" customHeight="1">
      <c r="A57" s="37"/>
      <c r="B57" s="364"/>
      <c r="C57" s="10"/>
    </row>
    <row r="98" ht="12">
      <c r="F98" s="454"/>
    </row>
  </sheetData>
  <sheetProtection/>
  <mergeCells count="22">
    <mergeCell ref="B51:C51"/>
    <mergeCell ref="B54:C54"/>
    <mergeCell ref="A37:C37"/>
    <mergeCell ref="B38:C38"/>
    <mergeCell ref="B23:C23"/>
    <mergeCell ref="B26:C26"/>
    <mergeCell ref="B46:C46"/>
    <mergeCell ref="B48:C48"/>
    <mergeCell ref="B42:C42"/>
    <mergeCell ref="B44:C44"/>
    <mergeCell ref="B9:C9"/>
    <mergeCell ref="B12:C12"/>
    <mergeCell ref="B18:C18"/>
    <mergeCell ref="B21:C21"/>
    <mergeCell ref="E38:F38"/>
    <mergeCell ref="G38:H38"/>
    <mergeCell ref="A1:H1"/>
    <mergeCell ref="A3:C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25" useFirstPageNumber="1" horizontalDpi="600" verticalDpi="600" orientation="portrait" paperSize="9" r:id="rId2"/>
  <headerFooter alignWithMargins="0">
    <oddHeader>&amp;R&amp;"ＭＳ Ｐ明朝,標準"&amp;8財政・税務　&amp;P　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99"/>
  <sheetViews>
    <sheetView zoomScalePageLayoutView="0" workbookViewId="0" topLeftCell="A1">
      <selection activeCell="P20" sqref="P20"/>
    </sheetView>
  </sheetViews>
  <sheetFormatPr defaultColWidth="15.625" defaultRowHeight="13.5"/>
  <cols>
    <col min="1" max="1" width="2.625" style="1" customWidth="1"/>
    <col min="2" max="2" width="4.125" style="1" customWidth="1"/>
    <col min="3" max="3" width="12.125" style="1" customWidth="1"/>
    <col min="4" max="4" width="2.625" style="1" customWidth="1"/>
    <col min="5" max="5" width="5.625" style="1" customWidth="1"/>
    <col min="6" max="6" width="4.125" style="1" customWidth="1"/>
    <col min="7" max="7" width="4.625" style="1" customWidth="1"/>
    <col min="8" max="9" width="5.625" style="1" customWidth="1"/>
    <col min="10" max="10" width="6.125" style="1" customWidth="1"/>
    <col min="11" max="11" width="4.625" style="1" customWidth="1"/>
    <col min="12" max="13" width="5.625" style="1" customWidth="1"/>
    <col min="14" max="14" width="6.125" style="1" customWidth="1"/>
    <col min="15" max="15" width="4.625" style="1" customWidth="1"/>
    <col min="16" max="17" width="5.625" style="1" customWidth="1"/>
    <col min="18" max="18" width="7.375" style="1" customWidth="1"/>
    <col min="19" max="16384" width="15.625" style="1" customWidth="1"/>
  </cols>
  <sheetData>
    <row r="1" spans="1:16" ht="15" customHeight="1">
      <c r="A1" s="465" t="s">
        <v>468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</row>
    <row r="2" spans="1:16" ht="15" customHeight="1">
      <c r="A2" s="360"/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6" ht="15" customHeight="1" thickBot="1">
      <c r="A3" s="360"/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</row>
    <row r="4" spans="1:16" ht="16.5" customHeight="1">
      <c r="A4" s="219"/>
      <c r="B4" s="491" t="s">
        <v>280</v>
      </c>
      <c r="C4" s="491"/>
      <c r="D4" s="309"/>
      <c r="E4" s="522" t="s">
        <v>390</v>
      </c>
      <c r="F4" s="522"/>
      <c r="G4" s="522"/>
      <c r="H4" s="522"/>
      <c r="I4" s="523" t="s">
        <v>389</v>
      </c>
      <c r="J4" s="522"/>
      <c r="K4" s="522"/>
      <c r="L4" s="522"/>
      <c r="M4" s="522"/>
      <c r="N4" s="522"/>
      <c r="O4" s="522"/>
      <c r="P4" s="522"/>
    </row>
    <row r="5" spans="1:16" ht="16.5" customHeight="1">
      <c r="A5" s="217"/>
      <c r="B5" s="521"/>
      <c r="C5" s="521"/>
      <c r="D5" s="267"/>
      <c r="E5" s="524" t="s">
        <v>388</v>
      </c>
      <c r="F5" s="525"/>
      <c r="G5" s="526" t="s">
        <v>279</v>
      </c>
      <c r="H5" s="527"/>
      <c r="I5" s="526" t="s">
        <v>387</v>
      </c>
      <c r="J5" s="528"/>
      <c r="K5" s="524" t="s">
        <v>279</v>
      </c>
      <c r="L5" s="525"/>
      <c r="M5" s="526" t="s">
        <v>386</v>
      </c>
      <c r="N5" s="527"/>
      <c r="O5" s="529" t="s">
        <v>279</v>
      </c>
      <c r="P5" s="530"/>
    </row>
    <row r="6" spans="1:16" ht="18" customHeight="1">
      <c r="A6" s="12"/>
      <c r="B6" s="12"/>
      <c r="D6" s="315"/>
      <c r="E6" s="533" t="s">
        <v>13</v>
      </c>
      <c r="F6" s="533"/>
      <c r="G6" s="417"/>
      <c r="H6" s="372"/>
      <c r="I6" s="417"/>
      <c r="J6" s="372" t="s">
        <v>13</v>
      </c>
      <c r="K6" s="417"/>
      <c r="L6" s="417"/>
      <c r="M6" s="395"/>
      <c r="N6" s="372" t="s">
        <v>13</v>
      </c>
      <c r="O6" s="417"/>
      <c r="P6" s="417"/>
    </row>
    <row r="7" spans="1:16" ht="19.5" customHeight="1">
      <c r="A7" s="35"/>
      <c r="B7" s="532" t="s">
        <v>385</v>
      </c>
      <c r="C7" s="532"/>
      <c r="D7" s="296"/>
      <c r="E7" s="531">
        <v>31952814</v>
      </c>
      <c r="F7" s="531"/>
      <c r="G7" s="3"/>
      <c r="H7" s="225">
        <v>100</v>
      </c>
      <c r="I7" s="531">
        <v>31209678</v>
      </c>
      <c r="J7" s="531"/>
      <c r="K7" s="34"/>
      <c r="L7" s="225">
        <v>100</v>
      </c>
      <c r="M7" s="531">
        <v>30565442</v>
      </c>
      <c r="N7" s="531"/>
      <c r="O7" s="34"/>
      <c r="P7" s="225">
        <v>100</v>
      </c>
    </row>
    <row r="8" spans="1:16" ht="19.5" customHeight="1">
      <c r="A8" s="66"/>
      <c r="B8" s="532">
        <v>56</v>
      </c>
      <c r="C8" s="532"/>
      <c r="D8" s="297"/>
      <c r="E8" s="531">
        <v>33471147</v>
      </c>
      <c r="F8" s="531"/>
      <c r="G8" s="34"/>
      <c r="H8" s="225">
        <v>104.8</v>
      </c>
      <c r="I8" s="531">
        <v>32866369</v>
      </c>
      <c r="J8" s="531"/>
      <c r="K8" s="34"/>
      <c r="L8" s="225">
        <v>105.3</v>
      </c>
      <c r="M8" s="531">
        <v>32465675</v>
      </c>
      <c r="N8" s="531"/>
      <c r="O8" s="34"/>
      <c r="P8" s="225">
        <v>106.2</v>
      </c>
    </row>
    <row r="9" spans="1:16" ht="19.5" customHeight="1">
      <c r="A9" s="10"/>
      <c r="B9" s="532">
        <v>57</v>
      </c>
      <c r="C9" s="532"/>
      <c r="D9" s="297"/>
      <c r="E9" s="531">
        <v>34788517</v>
      </c>
      <c r="F9" s="531"/>
      <c r="G9" s="34"/>
      <c r="H9" s="225">
        <v>108.9</v>
      </c>
      <c r="I9" s="531">
        <v>34573883</v>
      </c>
      <c r="J9" s="531"/>
      <c r="K9" s="34"/>
      <c r="L9" s="225">
        <v>110.8</v>
      </c>
      <c r="M9" s="531">
        <v>32797258</v>
      </c>
      <c r="N9" s="531"/>
      <c r="O9" s="34"/>
      <c r="P9" s="225">
        <v>107.3</v>
      </c>
    </row>
    <row r="10" spans="1:16" ht="19.5" customHeight="1">
      <c r="A10" s="9"/>
      <c r="B10" s="532">
        <v>58</v>
      </c>
      <c r="C10" s="532"/>
      <c r="D10" s="273"/>
      <c r="E10" s="531">
        <v>42367827</v>
      </c>
      <c r="F10" s="531"/>
      <c r="G10" s="34"/>
      <c r="H10" s="225">
        <v>132.6</v>
      </c>
      <c r="I10" s="531">
        <v>42365584</v>
      </c>
      <c r="J10" s="531"/>
      <c r="K10" s="34"/>
      <c r="L10" s="225">
        <v>135.7</v>
      </c>
      <c r="M10" s="531">
        <v>40106095</v>
      </c>
      <c r="N10" s="531"/>
      <c r="O10" s="34"/>
      <c r="P10" s="225">
        <v>131.2</v>
      </c>
    </row>
    <row r="11" spans="1:16" ht="19.5" customHeight="1">
      <c r="A11" s="10"/>
      <c r="B11" s="532">
        <v>59</v>
      </c>
      <c r="C11" s="532"/>
      <c r="D11" s="273"/>
      <c r="E11" s="531">
        <v>40734944</v>
      </c>
      <c r="F11" s="531"/>
      <c r="G11" s="34"/>
      <c r="H11" s="225">
        <v>127.5</v>
      </c>
      <c r="I11" s="531">
        <v>41474830</v>
      </c>
      <c r="J11" s="531"/>
      <c r="K11" s="34"/>
      <c r="L11" s="225">
        <v>132.9</v>
      </c>
      <c r="M11" s="531">
        <v>39118878</v>
      </c>
      <c r="N11" s="531"/>
      <c r="O11" s="34"/>
      <c r="P11" s="225">
        <v>128</v>
      </c>
    </row>
    <row r="12" spans="1:16" ht="19.5" customHeight="1">
      <c r="A12" s="9"/>
      <c r="B12" s="532">
        <v>60</v>
      </c>
      <c r="C12" s="532"/>
      <c r="D12" s="273"/>
      <c r="E12" s="534">
        <v>44736881</v>
      </c>
      <c r="F12" s="534"/>
      <c r="G12" s="34"/>
      <c r="H12" s="225">
        <v>140</v>
      </c>
      <c r="I12" s="531">
        <v>44896168</v>
      </c>
      <c r="J12" s="531"/>
      <c r="K12" s="34"/>
      <c r="L12" s="225">
        <v>143.9</v>
      </c>
      <c r="M12" s="531">
        <v>42780940</v>
      </c>
      <c r="N12" s="531"/>
      <c r="O12" s="34"/>
      <c r="P12" s="225">
        <v>140</v>
      </c>
    </row>
    <row r="13" spans="1:16" ht="19.5" customHeight="1">
      <c r="A13" s="10"/>
      <c r="B13" s="532">
        <v>61</v>
      </c>
      <c r="C13" s="532"/>
      <c r="D13" s="273"/>
      <c r="E13" s="534">
        <v>45388166</v>
      </c>
      <c r="F13" s="534"/>
      <c r="G13" s="34"/>
      <c r="H13" s="225">
        <v>142</v>
      </c>
      <c r="I13" s="531">
        <v>46263438</v>
      </c>
      <c r="J13" s="531"/>
      <c r="K13" s="34"/>
      <c r="L13" s="225">
        <v>148.2</v>
      </c>
      <c r="M13" s="531">
        <v>43586933</v>
      </c>
      <c r="N13" s="531"/>
      <c r="O13" s="34"/>
      <c r="P13" s="225">
        <v>142.6</v>
      </c>
    </row>
    <row r="14" spans="1:16" ht="19.5" customHeight="1">
      <c r="A14" s="9"/>
      <c r="B14" s="532">
        <v>62</v>
      </c>
      <c r="C14" s="532"/>
      <c r="D14" s="273"/>
      <c r="E14" s="534">
        <v>52351441</v>
      </c>
      <c r="F14" s="534"/>
      <c r="G14" s="34"/>
      <c r="H14" s="225">
        <v>163.8</v>
      </c>
      <c r="I14" s="531">
        <v>53134604</v>
      </c>
      <c r="J14" s="531"/>
      <c r="K14" s="34"/>
      <c r="L14" s="225">
        <v>170.3</v>
      </c>
      <c r="M14" s="531">
        <v>50101127</v>
      </c>
      <c r="N14" s="531"/>
      <c r="O14" s="34"/>
      <c r="P14" s="225">
        <v>163.9</v>
      </c>
    </row>
    <row r="15" spans="1:16" ht="19.5" customHeight="1">
      <c r="A15" s="10"/>
      <c r="B15" s="532">
        <v>63</v>
      </c>
      <c r="C15" s="532"/>
      <c r="D15" s="273"/>
      <c r="E15" s="534">
        <v>63780550</v>
      </c>
      <c r="F15" s="534"/>
      <c r="G15" s="34"/>
      <c r="H15" s="225">
        <v>199.6</v>
      </c>
      <c r="I15" s="531">
        <v>65320549</v>
      </c>
      <c r="J15" s="531"/>
      <c r="K15" s="34"/>
      <c r="L15" s="225">
        <v>209.3</v>
      </c>
      <c r="M15" s="531">
        <v>61134107</v>
      </c>
      <c r="N15" s="531"/>
      <c r="O15" s="34"/>
      <c r="P15" s="225">
        <v>200</v>
      </c>
    </row>
    <row r="16" spans="1:16" ht="19.5" customHeight="1">
      <c r="A16" s="9"/>
      <c r="B16" s="535" t="s">
        <v>384</v>
      </c>
      <c r="C16" s="535"/>
      <c r="D16" s="296"/>
      <c r="E16" s="534">
        <v>61498866</v>
      </c>
      <c r="F16" s="534"/>
      <c r="G16" s="34"/>
      <c r="H16" s="225">
        <v>192.5</v>
      </c>
      <c r="I16" s="531">
        <v>62965683</v>
      </c>
      <c r="J16" s="531"/>
      <c r="K16" s="34"/>
      <c r="L16" s="225">
        <v>201.8</v>
      </c>
      <c r="M16" s="531">
        <v>58795432</v>
      </c>
      <c r="N16" s="531"/>
      <c r="O16" s="34"/>
      <c r="P16" s="225">
        <v>192.4</v>
      </c>
    </row>
    <row r="17" spans="1:16" ht="19.5" customHeight="1">
      <c r="A17" s="9"/>
      <c r="B17" s="532">
        <v>2</v>
      </c>
      <c r="C17" s="532"/>
      <c r="D17" s="273"/>
      <c r="E17" s="534">
        <v>67325238</v>
      </c>
      <c r="F17" s="534"/>
      <c r="G17" s="34"/>
      <c r="H17" s="225">
        <v>210.7</v>
      </c>
      <c r="I17" s="531">
        <v>67300119</v>
      </c>
      <c r="J17" s="531"/>
      <c r="K17" s="34"/>
      <c r="L17" s="225">
        <v>215.6</v>
      </c>
      <c r="M17" s="531">
        <v>64951160</v>
      </c>
      <c r="N17" s="531"/>
      <c r="O17" s="34"/>
      <c r="P17" s="225">
        <v>212.5</v>
      </c>
    </row>
    <row r="18" spans="1:16" ht="19.5" customHeight="1">
      <c r="A18" s="10"/>
      <c r="B18" s="532">
        <v>3</v>
      </c>
      <c r="C18" s="532"/>
      <c r="D18" s="273"/>
      <c r="E18" s="534">
        <v>72876383</v>
      </c>
      <c r="F18" s="534"/>
      <c r="G18" s="34"/>
      <c r="H18" s="225">
        <v>228.1</v>
      </c>
      <c r="I18" s="531">
        <v>73940122</v>
      </c>
      <c r="J18" s="531"/>
      <c r="K18" s="34"/>
      <c r="L18" s="225">
        <v>236.9</v>
      </c>
      <c r="M18" s="531">
        <v>68603779</v>
      </c>
      <c r="N18" s="531"/>
      <c r="O18" s="34"/>
      <c r="P18" s="225">
        <v>224.4</v>
      </c>
    </row>
    <row r="19" spans="1:16" ht="19.5" customHeight="1">
      <c r="A19" s="9"/>
      <c r="B19" s="532">
        <v>4</v>
      </c>
      <c r="C19" s="532"/>
      <c r="D19" s="273"/>
      <c r="E19" s="534">
        <v>78696932</v>
      </c>
      <c r="F19" s="534"/>
      <c r="G19" s="34"/>
      <c r="H19" s="225">
        <v>246.3</v>
      </c>
      <c r="I19" s="531">
        <v>79761742</v>
      </c>
      <c r="J19" s="531"/>
      <c r="K19" s="34"/>
      <c r="L19" s="225">
        <v>255.6</v>
      </c>
      <c r="M19" s="531">
        <v>74746368</v>
      </c>
      <c r="N19" s="531"/>
      <c r="O19" s="34"/>
      <c r="P19" s="225">
        <v>244.5</v>
      </c>
    </row>
    <row r="20" spans="1:16" ht="19.5" customHeight="1">
      <c r="A20" s="10"/>
      <c r="B20" s="532">
        <v>5</v>
      </c>
      <c r="C20" s="532"/>
      <c r="D20" s="273"/>
      <c r="E20" s="534">
        <v>85883284</v>
      </c>
      <c r="F20" s="534"/>
      <c r="G20" s="34"/>
      <c r="H20" s="225">
        <v>268.8</v>
      </c>
      <c r="I20" s="531">
        <v>86268362</v>
      </c>
      <c r="J20" s="531"/>
      <c r="K20" s="34"/>
      <c r="L20" s="225">
        <v>276.4</v>
      </c>
      <c r="M20" s="531">
        <v>83800627</v>
      </c>
      <c r="N20" s="531"/>
      <c r="O20" s="34"/>
      <c r="P20" s="225">
        <v>274.2</v>
      </c>
    </row>
    <row r="21" spans="1:16" ht="19.5" customHeight="1">
      <c r="A21" s="9"/>
      <c r="B21" s="532">
        <v>6</v>
      </c>
      <c r="C21" s="532"/>
      <c r="D21" s="273"/>
      <c r="E21" s="534">
        <v>85584785</v>
      </c>
      <c r="F21" s="534"/>
      <c r="G21" s="34"/>
      <c r="H21" s="225">
        <v>267.8</v>
      </c>
      <c r="I21" s="531">
        <v>85579109</v>
      </c>
      <c r="J21" s="531"/>
      <c r="K21" s="34"/>
      <c r="L21" s="225">
        <v>274.2</v>
      </c>
      <c r="M21" s="531">
        <v>83133694</v>
      </c>
      <c r="N21" s="531"/>
      <c r="O21" s="34"/>
      <c r="P21" s="225">
        <v>272</v>
      </c>
    </row>
    <row r="22" spans="1:16" ht="19.5" customHeight="1">
      <c r="A22" s="9"/>
      <c r="B22" s="532">
        <v>7</v>
      </c>
      <c r="C22" s="532"/>
      <c r="D22" s="273"/>
      <c r="E22" s="534">
        <v>69113876</v>
      </c>
      <c r="F22" s="534"/>
      <c r="G22" s="34"/>
      <c r="H22" s="225">
        <v>216.3</v>
      </c>
      <c r="I22" s="531">
        <v>69899232</v>
      </c>
      <c r="J22" s="531"/>
      <c r="K22" s="34"/>
      <c r="L22" s="225">
        <v>224</v>
      </c>
      <c r="M22" s="531">
        <v>66480750</v>
      </c>
      <c r="N22" s="531"/>
      <c r="O22" s="34"/>
      <c r="P22" s="225">
        <v>217.5</v>
      </c>
    </row>
    <row r="23" spans="1:16" ht="19.5" customHeight="1">
      <c r="A23" s="10"/>
      <c r="B23" s="532">
        <v>8</v>
      </c>
      <c r="C23" s="532"/>
      <c r="D23" s="273"/>
      <c r="E23" s="534">
        <v>75332181</v>
      </c>
      <c r="F23" s="534"/>
      <c r="G23" s="34"/>
      <c r="H23" s="225">
        <v>235.8</v>
      </c>
      <c r="I23" s="531">
        <v>76068358</v>
      </c>
      <c r="J23" s="531"/>
      <c r="K23" s="34"/>
      <c r="L23" s="225">
        <v>243.7</v>
      </c>
      <c r="M23" s="531">
        <v>72449621</v>
      </c>
      <c r="N23" s="531"/>
      <c r="O23" s="34"/>
      <c r="P23" s="225">
        <v>237</v>
      </c>
    </row>
    <row r="24" spans="1:16" ht="19.5" customHeight="1">
      <c r="A24" s="9"/>
      <c r="B24" s="532">
        <v>9</v>
      </c>
      <c r="C24" s="532"/>
      <c r="D24" s="300"/>
      <c r="E24" s="534">
        <v>77566794</v>
      </c>
      <c r="F24" s="534"/>
      <c r="G24" s="34"/>
      <c r="H24" s="225">
        <v>242.8</v>
      </c>
      <c r="I24" s="531">
        <v>77460197</v>
      </c>
      <c r="J24" s="531"/>
      <c r="K24" s="34"/>
      <c r="L24" s="225">
        <v>248.2</v>
      </c>
      <c r="M24" s="531">
        <v>74899019</v>
      </c>
      <c r="N24" s="531"/>
      <c r="O24" s="34"/>
      <c r="P24" s="225">
        <v>245</v>
      </c>
    </row>
    <row r="25" spans="1:16" ht="19.5" customHeight="1">
      <c r="A25" s="10"/>
      <c r="B25" s="532">
        <v>10</v>
      </c>
      <c r="C25" s="532"/>
      <c r="D25" s="273"/>
      <c r="E25" s="534">
        <v>81561916</v>
      </c>
      <c r="F25" s="534"/>
      <c r="G25" s="34"/>
      <c r="H25" s="225">
        <v>255.3</v>
      </c>
      <c r="I25" s="531">
        <v>81087963</v>
      </c>
      <c r="J25" s="531"/>
      <c r="K25" s="34"/>
      <c r="L25" s="225">
        <v>259.8</v>
      </c>
      <c r="M25" s="531">
        <v>76875144</v>
      </c>
      <c r="N25" s="531"/>
      <c r="O25" s="34"/>
      <c r="P25" s="225">
        <v>251.5</v>
      </c>
    </row>
    <row r="26" spans="1:16" ht="19.5" customHeight="1">
      <c r="A26" s="9"/>
      <c r="B26" s="532">
        <v>11</v>
      </c>
      <c r="C26" s="532"/>
      <c r="D26" s="273"/>
      <c r="E26" s="534">
        <v>91124641</v>
      </c>
      <c r="F26" s="534"/>
      <c r="G26" s="34"/>
      <c r="H26" s="225">
        <v>285.2</v>
      </c>
      <c r="I26" s="531">
        <v>89804499</v>
      </c>
      <c r="J26" s="531"/>
      <c r="K26" s="34"/>
      <c r="L26" s="225">
        <v>287.7</v>
      </c>
      <c r="M26" s="531">
        <v>87443452</v>
      </c>
      <c r="N26" s="531"/>
      <c r="O26" s="34"/>
      <c r="P26" s="225">
        <v>286.1</v>
      </c>
    </row>
    <row r="27" spans="1:16" ht="19.5" customHeight="1">
      <c r="A27" s="10"/>
      <c r="B27" s="532">
        <v>12</v>
      </c>
      <c r="C27" s="532"/>
      <c r="D27" s="273"/>
      <c r="E27" s="534">
        <v>75170509</v>
      </c>
      <c r="F27" s="534"/>
      <c r="G27" s="34"/>
      <c r="H27" s="225">
        <v>235.3</v>
      </c>
      <c r="I27" s="531">
        <v>74926047</v>
      </c>
      <c r="J27" s="531"/>
      <c r="K27" s="34"/>
      <c r="L27" s="225">
        <v>240.1</v>
      </c>
      <c r="M27" s="531">
        <v>72362077</v>
      </c>
      <c r="N27" s="531"/>
      <c r="O27" s="34"/>
      <c r="P27" s="225">
        <v>236.7</v>
      </c>
    </row>
    <row r="28" spans="1:16" ht="19.5" customHeight="1">
      <c r="A28" s="9"/>
      <c r="B28" s="532">
        <v>13</v>
      </c>
      <c r="C28" s="532"/>
      <c r="D28" s="273"/>
      <c r="E28" s="534">
        <v>70697011</v>
      </c>
      <c r="F28" s="534"/>
      <c r="G28" s="34"/>
      <c r="H28" s="225">
        <v>221.3</v>
      </c>
      <c r="I28" s="531">
        <v>71255926</v>
      </c>
      <c r="J28" s="531"/>
      <c r="K28" s="34"/>
      <c r="L28" s="225">
        <v>228.3</v>
      </c>
      <c r="M28" s="531">
        <v>67972752</v>
      </c>
      <c r="N28" s="531"/>
      <c r="O28" s="34"/>
      <c r="P28" s="225">
        <v>222.4</v>
      </c>
    </row>
    <row r="29" spans="1:16" ht="19.5" customHeight="1">
      <c r="A29" s="10"/>
      <c r="B29" s="532">
        <v>14</v>
      </c>
      <c r="C29" s="532"/>
      <c r="D29" s="273"/>
      <c r="E29" s="534">
        <v>63475149</v>
      </c>
      <c r="F29" s="534"/>
      <c r="G29" s="34"/>
      <c r="H29" s="225">
        <v>198.7</v>
      </c>
      <c r="I29" s="531">
        <v>63860975</v>
      </c>
      <c r="J29" s="531"/>
      <c r="K29" s="34"/>
      <c r="L29" s="225">
        <v>204.6</v>
      </c>
      <c r="M29" s="531">
        <v>61181588</v>
      </c>
      <c r="N29" s="531"/>
      <c r="O29" s="34"/>
      <c r="P29" s="225">
        <v>200.2</v>
      </c>
    </row>
    <row r="30" spans="1:16" ht="19.5" customHeight="1">
      <c r="A30" s="9"/>
      <c r="B30" s="532">
        <v>15</v>
      </c>
      <c r="C30" s="532"/>
      <c r="D30" s="273"/>
      <c r="E30" s="534">
        <v>64286218</v>
      </c>
      <c r="F30" s="534"/>
      <c r="G30" s="34"/>
      <c r="H30" s="225">
        <v>201.2</v>
      </c>
      <c r="I30" s="531">
        <v>65693764</v>
      </c>
      <c r="J30" s="531"/>
      <c r="K30" s="34"/>
      <c r="L30" s="225">
        <v>210.5</v>
      </c>
      <c r="M30" s="531">
        <v>61985732</v>
      </c>
      <c r="N30" s="531"/>
      <c r="O30" s="34"/>
      <c r="P30" s="225">
        <v>202.8</v>
      </c>
    </row>
    <row r="31" spans="1:16" ht="19.5" customHeight="1">
      <c r="A31" s="9"/>
      <c r="B31" s="532">
        <v>16</v>
      </c>
      <c r="C31" s="532"/>
      <c r="D31" s="273"/>
      <c r="E31" s="534">
        <v>72921175</v>
      </c>
      <c r="F31" s="534"/>
      <c r="G31" s="34"/>
      <c r="H31" s="50">
        <v>228.2</v>
      </c>
      <c r="I31" s="534">
        <v>73684464</v>
      </c>
      <c r="J31" s="534"/>
      <c r="K31" s="34"/>
      <c r="L31" s="50">
        <v>236.1</v>
      </c>
      <c r="M31" s="534">
        <v>70317200</v>
      </c>
      <c r="N31" s="534"/>
      <c r="O31" s="34"/>
      <c r="P31" s="50">
        <v>230.1</v>
      </c>
    </row>
    <row r="32" spans="1:16" ht="19.5" customHeight="1">
      <c r="A32" s="9"/>
      <c r="B32" s="532">
        <v>17</v>
      </c>
      <c r="C32" s="532"/>
      <c r="D32" s="273"/>
      <c r="E32" s="534">
        <v>70752556</v>
      </c>
      <c r="F32" s="534"/>
      <c r="G32" s="223"/>
      <c r="H32" s="11">
        <v>221.4</v>
      </c>
      <c r="I32" s="534">
        <v>71667233</v>
      </c>
      <c r="J32" s="534"/>
      <c r="K32" s="223"/>
      <c r="L32" s="11">
        <v>229.6</v>
      </c>
      <c r="M32" s="534">
        <v>68142069</v>
      </c>
      <c r="N32" s="534"/>
      <c r="O32" s="223"/>
      <c r="P32" s="11">
        <v>222.9</v>
      </c>
    </row>
    <row r="33" spans="1:16" ht="19.5" customHeight="1">
      <c r="A33" s="9"/>
      <c r="B33" s="532">
        <v>18</v>
      </c>
      <c r="C33" s="532"/>
      <c r="D33" s="273"/>
      <c r="E33" s="534">
        <v>85684895</v>
      </c>
      <c r="F33" s="534"/>
      <c r="G33" s="223"/>
      <c r="H33" s="11">
        <v>268.2</v>
      </c>
      <c r="I33" s="534">
        <v>86384713</v>
      </c>
      <c r="J33" s="534"/>
      <c r="K33" s="223"/>
      <c r="L33" s="11">
        <v>276.8</v>
      </c>
      <c r="M33" s="534">
        <v>83604541</v>
      </c>
      <c r="N33" s="534"/>
      <c r="O33" s="223"/>
      <c r="P33" s="11">
        <v>273.5</v>
      </c>
    </row>
    <row r="34" spans="1:16" ht="19.5" customHeight="1">
      <c r="A34" s="9"/>
      <c r="B34" s="532">
        <v>19</v>
      </c>
      <c r="C34" s="532"/>
      <c r="D34" s="273"/>
      <c r="E34" s="534">
        <v>72843302</v>
      </c>
      <c r="F34" s="534"/>
      <c r="G34" s="224"/>
      <c r="H34" s="50">
        <v>228</v>
      </c>
      <c r="I34" s="534">
        <v>73487429</v>
      </c>
      <c r="J34" s="534"/>
      <c r="K34" s="223"/>
      <c r="L34" s="11">
        <v>235.5</v>
      </c>
      <c r="M34" s="534">
        <v>70051715</v>
      </c>
      <c r="N34" s="534"/>
      <c r="O34" s="223"/>
      <c r="P34" s="11">
        <v>229.2</v>
      </c>
    </row>
    <row r="35" spans="1:16" ht="19.5" customHeight="1">
      <c r="A35" s="9"/>
      <c r="B35" s="532">
        <v>20</v>
      </c>
      <c r="C35" s="532"/>
      <c r="D35" s="273"/>
      <c r="E35" s="534">
        <v>75574121</v>
      </c>
      <c r="F35" s="534"/>
      <c r="G35" s="224"/>
      <c r="H35" s="50">
        <v>236.5</v>
      </c>
      <c r="I35" s="534">
        <v>75078711</v>
      </c>
      <c r="J35" s="534"/>
      <c r="K35" s="223"/>
      <c r="L35" s="11">
        <v>240.6</v>
      </c>
      <c r="M35" s="534">
        <v>68561460</v>
      </c>
      <c r="N35" s="534"/>
      <c r="O35" s="223"/>
      <c r="P35" s="11">
        <v>224.3</v>
      </c>
    </row>
    <row r="36" spans="1:16" ht="19.5" customHeight="1">
      <c r="A36" s="9"/>
      <c r="B36" s="532">
        <v>21</v>
      </c>
      <c r="C36" s="532"/>
      <c r="D36" s="273"/>
      <c r="E36" s="534">
        <v>76684842</v>
      </c>
      <c r="F36" s="534"/>
      <c r="G36" s="224"/>
      <c r="H36" s="50">
        <v>240</v>
      </c>
      <c r="I36" s="534">
        <v>78752832</v>
      </c>
      <c r="J36" s="534"/>
      <c r="K36" s="223"/>
      <c r="L36" s="11">
        <v>252.3</v>
      </c>
      <c r="M36" s="534">
        <v>73811607</v>
      </c>
      <c r="N36" s="534"/>
      <c r="O36" s="223"/>
      <c r="P36" s="11">
        <v>241.5</v>
      </c>
    </row>
    <row r="37" spans="1:16" ht="19.5" customHeight="1">
      <c r="A37" s="178"/>
      <c r="B37" s="536">
        <v>22</v>
      </c>
      <c r="C37" s="536"/>
      <c r="D37" s="279"/>
      <c r="E37" s="537">
        <v>72635525</v>
      </c>
      <c r="F37" s="537"/>
      <c r="G37" s="451"/>
      <c r="H37" s="452">
        <v>227.3212149640404</v>
      </c>
      <c r="I37" s="537">
        <v>73965923</v>
      </c>
      <c r="J37" s="537"/>
      <c r="K37" s="453"/>
      <c r="L37" s="452">
        <v>237</v>
      </c>
      <c r="M37" s="537">
        <v>70691652</v>
      </c>
      <c r="N37" s="537"/>
      <c r="O37" s="453"/>
      <c r="P37" s="452">
        <v>231.3</v>
      </c>
    </row>
    <row r="38" spans="1:13" ht="15" customHeight="1">
      <c r="A38" s="364" t="s">
        <v>383</v>
      </c>
      <c r="B38" s="364"/>
      <c r="C38" s="10"/>
      <c r="D38" s="9"/>
      <c r="E38" s="13"/>
      <c r="F38" s="3"/>
      <c r="I38" s="123"/>
      <c r="J38" s="12"/>
      <c r="K38" s="37"/>
      <c r="L38" s="126"/>
      <c r="M38" s="24"/>
    </row>
    <row r="39" spans="1:13" ht="15" customHeight="1">
      <c r="A39" s="364" t="s">
        <v>278</v>
      </c>
      <c r="B39" s="364"/>
      <c r="C39" s="9"/>
      <c r="D39" s="9"/>
      <c r="E39" s="3"/>
      <c r="F39" s="3"/>
      <c r="I39" s="123"/>
      <c r="J39" s="12"/>
      <c r="K39" s="37"/>
      <c r="L39" s="126"/>
      <c r="M39" s="24"/>
    </row>
    <row r="40" spans="1:10" ht="9" customHeight="1">
      <c r="A40" s="10"/>
      <c r="B40" s="10"/>
      <c r="C40" s="10"/>
      <c r="D40" s="9"/>
      <c r="E40" s="21"/>
      <c r="F40" s="144"/>
      <c r="I40" s="19"/>
      <c r="J40" s="12"/>
    </row>
    <row r="41" spans="1:10" ht="12" customHeight="1">
      <c r="A41" s="22"/>
      <c r="B41" s="22"/>
      <c r="C41" s="10"/>
      <c r="D41" s="9"/>
      <c r="E41" s="21"/>
      <c r="F41" s="20"/>
      <c r="I41" s="37"/>
      <c r="J41" s="12"/>
    </row>
    <row r="42" spans="1:10" ht="12" customHeight="1">
      <c r="A42" s="9"/>
      <c r="B42" s="9"/>
      <c r="C42" s="10"/>
      <c r="D42" s="9"/>
      <c r="E42" s="37"/>
      <c r="F42" s="3"/>
      <c r="I42" s="3"/>
      <c r="J42" s="12"/>
    </row>
    <row r="43" spans="1:10" ht="12" customHeight="1">
      <c r="A43" s="9"/>
      <c r="B43" s="9"/>
      <c r="C43" s="10"/>
      <c r="D43" s="9"/>
      <c r="E43" s="37"/>
      <c r="F43" s="3"/>
      <c r="I43" s="35"/>
      <c r="J43" s="32"/>
    </row>
    <row r="44" spans="1:10" ht="12" customHeight="1">
      <c r="A44" s="9"/>
      <c r="B44" s="9"/>
      <c r="C44" s="10"/>
      <c r="D44" s="9"/>
      <c r="E44" s="13"/>
      <c r="F44" s="3"/>
      <c r="I44" s="37"/>
      <c r="J44" s="12"/>
    </row>
    <row r="45" spans="1:10" ht="12" customHeight="1">
      <c r="A45" s="9"/>
      <c r="B45" s="9"/>
      <c r="C45" s="10"/>
      <c r="D45" s="9"/>
      <c r="E45" s="13"/>
      <c r="F45" s="3"/>
      <c r="I45" s="37"/>
      <c r="J45" s="12"/>
    </row>
    <row r="46" spans="3:10" ht="12" customHeight="1">
      <c r="C46" s="10"/>
      <c r="D46" s="9"/>
      <c r="E46" s="13"/>
      <c r="F46" s="3"/>
      <c r="I46" s="13"/>
      <c r="J46" s="12"/>
    </row>
    <row r="47" spans="1:10" ht="12" customHeight="1">
      <c r="A47" s="9"/>
      <c r="B47" s="9"/>
      <c r="C47" s="9"/>
      <c r="D47" s="9"/>
      <c r="E47" s="3"/>
      <c r="F47" s="3"/>
      <c r="I47" s="19"/>
      <c r="J47" s="12"/>
    </row>
    <row r="48" spans="1:10" ht="12" customHeight="1">
      <c r="A48" s="10"/>
      <c r="B48" s="10"/>
      <c r="C48" s="10"/>
      <c r="D48" s="9"/>
      <c r="E48" s="13"/>
      <c r="F48" s="37"/>
      <c r="I48" s="52"/>
      <c r="J48" s="12"/>
    </row>
    <row r="49" spans="3:10" ht="12" customHeight="1">
      <c r="C49" s="10"/>
      <c r="D49" s="9"/>
      <c r="E49" s="13"/>
      <c r="F49" s="3"/>
      <c r="I49" s="37"/>
      <c r="J49" s="12"/>
    </row>
    <row r="50" spans="1:10" ht="12" customHeight="1">
      <c r="A50" s="9"/>
      <c r="B50" s="9"/>
      <c r="C50" s="9"/>
      <c r="D50" s="9"/>
      <c r="E50" s="3"/>
      <c r="F50" s="3"/>
      <c r="I50" s="13"/>
      <c r="J50" s="12"/>
    </row>
    <row r="51" spans="1:10" ht="12" customHeight="1">
      <c r="A51" s="10"/>
      <c r="B51" s="10"/>
      <c r="C51" s="10"/>
      <c r="D51" s="9"/>
      <c r="E51" s="13"/>
      <c r="F51" s="37"/>
      <c r="I51" s="37"/>
      <c r="J51" s="12"/>
    </row>
    <row r="52" spans="3:10" ht="12" customHeight="1">
      <c r="C52" s="10"/>
      <c r="D52" s="9"/>
      <c r="E52" s="13"/>
      <c r="F52" s="3"/>
      <c r="I52" s="13"/>
      <c r="J52" s="12"/>
    </row>
    <row r="53" spans="3:6" ht="12" customHeight="1">
      <c r="C53" s="10"/>
      <c r="D53" s="9"/>
      <c r="E53" s="37"/>
      <c r="F53" s="3"/>
    </row>
    <row r="54" spans="3:6" ht="13.5" customHeight="1">
      <c r="C54" s="10"/>
      <c r="D54" s="9"/>
      <c r="E54" s="13"/>
      <c r="F54" s="3"/>
    </row>
    <row r="55" spans="3:6" ht="13.5" customHeight="1">
      <c r="C55" s="10"/>
      <c r="D55" s="9"/>
      <c r="E55" s="13"/>
      <c r="F55" s="3"/>
    </row>
    <row r="56" spans="3:6" ht="13.5" customHeight="1">
      <c r="C56" s="10"/>
      <c r="D56" s="9"/>
      <c r="E56" s="8"/>
      <c r="F56" s="7"/>
    </row>
    <row r="57" spans="3:6" ht="13.5" customHeight="1">
      <c r="C57" s="10"/>
      <c r="D57" s="9"/>
      <c r="E57" s="8"/>
      <c r="F57" s="7"/>
    </row>
    <row r="58" spans="1:6" ht="11.25" customHeight="1">
      <c r="A58" s="9"/>
      <c r="B58" s="9"/>
      <c r="C58" s="9"/>
      <c r="D58" s="9"/>
      <c r="E58" s="7"/>
      <c r="F58" s="7"/>
    </row>
    <row r="59" spans="1:6" ht="11.25" customHeight="1">
      <c r="A59" s="10"/>
      <c r="B59" s="10"/>
      <c r="C59" s="10"/>
      <c r="D59" s="9"/>
      <c r="E59" s="8"/>
      <c r="F59" s="11"/>
    </row>
    <row r="60" spans="3:6" ht="11.25" customHeight="1">
      <c r="C60" s="10"/>
      <c r="D60" s="9"/>
      <c r="E60" s="8"/>
      <c r="F60" s="7"/>
    </row>
    <row r="61" spans="1:6" ht="11.25" customHeight="1">
      <c r="A61" s="9"/>
      <c r="B61" s="9"/>
      <c r="C61" s="9"/>
      <c r="D61" s="9"/>
      <c r="E61" s="11"/>
      <c r="F61" s="7"/>
    </row>
    <row r="62" spans="1:6" ht="11.25" customHeight="1">
      <c r="A62" s="10"/>
      <c r="B62" s="10"/>
      <c r="C62" s="10"/>
      <c r="D62" s="9"/>
      <c r="E62" s="8"/>
      <c r="F62" s="11"/>
    </row>
    <row r="63" spans="3:6" ht="11.25" customHeight="1">
      <c r="C63" s="10"/>
      <c r="D63" s="9"/>
      <c r="E63" s="8"/>
      <c r="F63" s="7"/>
    </row>
    <row r="64" spans="1:2" ht="11.25" customHeight="1">
      <c r="A64" s="6"/>
      <c r="B64" s="6"/>
    </row>
    <row r="65" spans="1:2" ht="11.25" customHeight="1">
      <c r="A65" s="6"/>
      <c r="B65" s="6"/>
    </row>
    <row r="66" ht="11.25" customHeight="1"/>
    <row r="99" ht="12">
      <c r="F99" s="454"/>
    </row>
  </sheetData>
  <sheetProtection/>
  <mergeCells count="135">
    <mergeCell ref="B35:C35"/>
    <mergeCell ref="E35:F35"/>
    <mergeCell ref="I35:J35"/>
    <mergeCell ref="M35:N35"/>
    <mergeCell ref="B37:C37"/>
    <mergeCell ref="E37:F37"/>
    <mergeCell ref="I37:J37"/>
    <mergeCell ref="M37:N37"/>
    <mergeCell ref="I36:J36"/>
    <mergeCell ref="M36:N36"/>
    <mergeCell ref="B36:C36"/>
    <mergeCell ref="E36:F36"/>
    <mergeCell ref="B33:C33"/>
    <mergeCell ref="E33:F33"/>
    <mergeCell ref="I33:J33"/>
    <mergeCell ref="M33:N33"/>
    <mergeCell ref="B34:C34"/>
    <mergeCell ref="E34:F34"/>
    <mergeCell ref="I34:J34"/>
    <mergeCell ref="M34:N34"/>
    <mergeCell ref="B32:C32"/>
    <mergeCell ref="E32:F32"/>
    <mergeCell ref="I32:J32"/>
    <mergeCell ref="M32:N32"/>
    <mergeCell ref="B31:C31"/>
    <mergeCell ref="E31:F31"/>
    <mergeCell ref="I31:J31"/>
    <mergeCell ref="M31:N31"/>
    <mergeCell ref="B30:C30"/>
    <mergeCell ref="E30:F30"/>
    <mergeCell ref="I30:J30"/>
    <mergeCell ref="M30:N30"/>
    <mergeCell ref="B29:C29"/>
    <mergeCell ref="E29:F29"/>
    <mergeCell ref="I29:J29"/>
    <mergeCell ref="M29:N29"/>
    <mergeCell ref="B28:C28"/>
    <mergeCell ref="E28:F28"/>
    <mergeCell ref="I28:J28"/>
    <mergeCell ref="M28:N28"/>
    <mergeCell ref="B27:C27"/>
    <mergeCell ref="E27:F27"/>
    <mergeCell ref="I27:J27"/>
    <mergeCell ref="M27:N27"/>
    <mergeCell ref="B26:C26"/>
    <mergeCell ref="E26:F26"/>
    <mergeCell ref="I26:J26"/>
    <mergeCell ref="M26:N26"/>
    <mergeCell ref="B25:C25"/>
    <mergeCell ref="E25:F25"/>
    <mergeCell ref="I25:J25"/>
    <mergeCell ref="M25:N25"/>
    <mergeCell ref="B24:C24"/>
    <mergeCell ref="E24:F24"/>
    <mergeCell ref="I24:J24"/>
    <mergeCell ref="M24:N24"/>
    <mergeCell ref="B23:C23"/>
    <mergeCell ref="E23:F23"/>
    <mergeCell ref="I23:J23"/>
    <mergeCell ref="M23:N23"/>
    <mergeCell ref="B22:C22"/>
    <mergeCell ref="E22:F22"/>
    <mergeCell ref="I22:J22"/>
    <mergeCell ref="M22:N22"/>
    <mergeCell ref="B21:C21"/>
    <mergeCell ref="E21:F21"/>
    <mergeCell ref="I21:J21"/>
    <mergeCell ref="M21:N21"/>
    <mergeCell ref="B20:C20"/>
    <mergeCell ref="E20:F20"/>
    <mergeCell ref="I20:J20"/>
    <mergeCell ref="M20:N20"/>
    <mergeCell ref="B19:C19"/>
    <mergeCell ref="E19:F19"/>
    <mergeCell ref="I19:J19"/>
    <mergeCell ref="M19:N19"/>
    <mergeCell ref="B18:C18"/>
    <mergeCell ref="E18:F18"/>
    <mergeCell ref="I18:J18"/>
    <mergeCell ref="M18:N18"/>
    <mergeCell ref="B17:C17"/>
    <mergeCell ref="E17:F17"/>
    <mergeCell ref="I17:J17"/>
    <mergeCell ref="M17:N17"/>
    <mergeCell ref="B16:C16"/>
    <mergeCell ref="E16:F16"/>
    <mergeCell ref="I16:J16"/>
    <mergeCell ref="M16:N16"/>
    <mergeCell ref="B15:C15"/>
    <mergeCell ref="E15:F15"/>
    <mergeCell ref="I15:J15"/>
    <mergeCell ref="M15:N15"/>
    <mergeCell ref="B14:C14"/>
    <mergeCell ref="E14:F14"/>
    <mergeCell ref="I14:J14"/>
    <mergeCell ref="M14:N14"/>
    <mergeCell ref="B13:C13"/>
    <mergeCell ref="E13:F13"/>
    <mergeCell ref="I13:J13"/>
    <mergeCell ref="M13:N13"/>
    <mergeCell ref="B12:C12"/>
    <mergeCell ref="E12:F12"/>
    <mergeCell ref="I12:J12"/>
    <mergeCell ref="M12:N12"/>
    <mergeCell ref="B11:C11"/>
    <mergeCell ref="E11:F11"/>
    <mergeCell ref="I11:J11"/>
    <mergeCell ref="M11:N11"/>
    <mergeCell ref="B10:C10"/>
    <mergeCell ref="E10:F10"/>
    <mergeCell ref="I10:J10"/>
    <mergeCell ref="M10:N10"/>
    <mergeCell ref="B9:C9"/>
    <mergeCell ref="E9:F9"/>
    <mergeCell ref="I9:J9"/>
    <mergeCell ref="M9:N9"/>
    <mergeCell ref="M7:N7"/>
    <mergeCell ref="B8:C8"/>
    <mergeCell ref="E8:F8"/>
    <mergeCell ref="I8:J8"/>
    <mergeCell ref="M8:N8"/>
    <mergeCell ref="E6:F6"/>
    <mergeCell ref="B7:C7"/>
    <mergeCell ref="E7:F7"/>
    <mergeCell ref="I7:J7"/>
    <mergeCell ref="A1:P1"/>
    <mergeCell ref="B4:C5"/>
    <mergeCell ref="E4:H4"/>
    <mergeCell ref="I4:P4"/>
    <mergeCell ref="E5:F5"/>
    <mergeCell ref="G5:H5"/>
    <mergeCell ref="I5:J5"/>
    <mergeCell ref="K5:L5"/>
    <mergeCell ref="M5:N5"/>
    <mergeCell ref="O5:P5"/>
  </mergeCells>
  <printOptions/>
  <pageMargins left="0.7874015748031497" right="0" top="0.7874015748031497" bottom="0.1968503937007874" header="0.3937007874015748" footer="0.1968503937007874"/>
  <pageSetup firstPageNumber="126" useFirstPageNumber="1" horizontalDpi="600" verticalDpi="600" orientation="portrait" paperSize="9" r:id="rId1"/>
  <headerFooter alignWithMargins="0">
    <oddHeader>&amp;L&amp;"ＭＳ Ｐ明朝,標準"&amp;8&amp;P　財政・税務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P20" sqref="P20"/>
    </sheetView>
  </sheetViews>
  <sheetFormatPr defaultColWidth="15.625" defaultRowHeight="13.5"/>
  <cols>
    <col min="1" max="1" width="1.25" style="1" customWidth="1"/>
    <col min="2" max="2" width="4.125" style="1" customWidth="1"/>
    <col min="3" max="3" width="6.625" style="1" customWidth="1"/>
    <col min="4" max="4" width="7.625" style="1" customWidth="1"/>
    <col min="5" max="5" width="1.25" style="1" customWidth="1"/>
    <col min="6" max="11" width="11.125" style="1" customWidth="1"/>
    <col min="12" max="12" width="5.125" style="1" customWidth="1"/>
    <col min="13" max="14" width="8.625" style="1" customWidth="1"/>
    <col min="15" max="15" width="5.625" style="1" customWidth="1"/>
    <col min="16" max="16" width="6.125" style="1" customWidth="1"/>
    <col min="17" max="17" width="5.125" style="1" customWidth="1"/>
    <col min="18" max="18" width="5.625" style="1" customWidth="1"/>
    <col min="19" max="16384" width="15.625" style="1" customWidth="1"/>
  </cols>
  <sheetData>
    <row r="1" spans="1:18" ht="13.5" customHeight="1">
      <c r="A1" s="538" t="s">
        <v>466</v>
      </c>
      <c r="B1" s="538"/>
      <c r="C1" s="538"/>
      <c r="D1" s="538"/>
      <c r="E1" s="538"/>
      <c r="F1" s="538"/>
      <c r="G1" s="538"/>
      <c r="H1" s="538"/>
      <c r="I1" s="538"/>
      <c r="J1" s="538"/>
      <c r="K1" s="538"/>
      <c r="L1" s="36"/>
      <c r="M1" s="36"/>
      <c r="N1" s="36"/>
      <c r="O1" s="36"/>
      <c r="P1" s="36"/>
      <c r="Q1" s="36"/>
      <c r="R1" s="36"/>
    </row>
    <row r="2" spans="1:18" ht="13.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1" ht="13.5" customHeight="1" thickBot="1">
      <c r="A3" s="42"/>
      <c r="B3" s="42"/>
      <c r="C3" s="42"/>
      <c r="E3" s="42"/>
      <c r="F3" s="42"/>
      <c r="G3" s="42"/>
      <c r="H3" s="42"/>
      <c r="I3" s="42"/>
      <c r="K3" s="141" t="s">
        <v>273</v>
      </c>
    </row>
    <row r="4" spans="1:18" ht="16.5" customHeight="1">
      <c r="A4" s="219"/>
      <c r="B4" s="491" t="s">
        <v>272</v>
      </c>
      <c r="C4" s="491"/>
      <c r="D4" s="491"/>
      <c r="E4" s="309"/>
      <c r="F4" s="539" t="s">
        <v>307</v>
      </c>
      <c r="G4" s="540"/>
      <c r="H4" s="541" t="s">
        <v>34</v>
      </c>
      <c r="I4" s="540"/>
      <c r="J4" s="539" t="s">
        <v>114</v>
      </c>
      <c r="K4" s="539"/>
      <c r="L4" s="40"/>
      <c r="M4" s="40"/>
      <c r="N4" s="40"/>
      <c r="O4" s="40"/>
      <c r="P4" s="40"/>
      <c r="Q4" s="40"/>
      <c r="R4" s="40"/>
    </row>
    <row r="5" spans="1:18" ht="16.5" customHeight="1">
      <c r="A5" s="217"/>
      <c r="B5" s="521"/>
      <c r="C5" s="521"/>
      <c r="D5" s="521"/>
      <c r="E5" s="267"/>
      <c r="F5" s="312" t="s">
        <v>370</v>
      </c>
      <c r="G5" s="311" t="s">
        <v>271</v>
      </c>
      <c r="H5" s="312" t="s">
        <v>370</v>
      </c>
      <c r="I5" s="313" t="s">
        <v>271</v>
      </c>
      <c r="J5" s="312" t="s">
        <v>370</v>
      </c>
      <c r="K5" s="314" t="s">
        <v>271</v>
      </c>
      <c r="L5" s="12"/>
      <c r="M5" s="12"/>
      <c r="N5" s="12"/>
      <c r="O5" s="12"/>
      <c r="P5" s="12"/>
      <c r="Q5" s="12"/>
      <c r="R5" s="12"/>
    </row>
    <row r="6" spans="1:18" ht="18" customHeight="1">
      <c r="A6" s="12"/>
      <c r="B6" s="12"/>
      <c r="C6" s="12"/>
      <c r="E6" s="310"/>
      <c r="F6" s="129" t="s">
        <v>270</v>
      </c>
      <c r="G6" s="129" t="s">
        <v>270</v>
      </c>
      <c r="H6" s="129" t="s">
        <v>270</v>
      </c>
      <c r="I6" s="129" t="s">
        <v>270</v>
      </c>
      <c r="J6" s="129" t="s">
        <v>270</v>
      </c>
      <c r="K6" s="129" t="s">
        <v>270</v>
      </c>
      <c r="L6" s="34"/>
      <c r="M6" s="34"/>
      <c r="N6" s="34"/>
      <c r="O6" s="3"/>
      <c r="P6" s="3"/>
      <c r="Q6" s="34"/>
      <c r="R6" s="34"/>
    </row>
    <row r="7" spans="1:18" ht="19.5" customHeight="1">
      <c r="A7" s="35"/>
      <c r="B7" s="468" t="s">
        <v>269</v>
      </c>
      <c r="C7" s="468"/>
      <c r="D7" s="468"/>
      <c r="E7" s="296"/>
      <c r="F7" s="216">
        <v>746423.72</v>
      </c>
      <c r="G7" s="216">
        <v>435660.32</v>
      </c>
      <c r="H7" s="216">
        <v>746480.2599999999</v>
      </c>
      <c r="I7" s="216">
        <v>440361.13</v>
      </c>
      <c r="J7" s="216">
        <v>746831.19</v>
      </c>
      <c r="K7" s="216">
        <v>439229.6</v>
      </c>
      <c r="L7" s="34"/>
      <c r="M7" s="34"/>
      <c r="N7" s="37"/>
      <c r="O7" s="13"/>
      <c r="P7" s="13"/>
      <c r="Q7" s="34"/>
      <c r="R7" s="37"/>
    </row>
    <row r="8" spans="1:18" ht="19.5" customHeight="1">
      <c r="A8" s="10"/>
      <c r="B8" s="468" t="s">
        <v>268</v>
      </c>
      <c r="C8" s="468"/>
      <c r="D8" s="468"/>
      <c r="E8" s="297"/>
      <c r="F8" s="216">
        <v>723002.39</v>
      </c>
      <c r="G8" s="216">
        <v>400044.91000000003</v>
      </c>
      <c r="H8" s="216">
        <v>720723.82</v>
      </c>
      <c r="I8" s="216">
        <v>400528.22000000003</v>
      </c>
      <c r="J8" s="216">
        <v>723735.04</v>
      </c>
      <c r="K8" s="216">
        <v>399576.53</v>
      </c>
      <c r="L8" s="34"/>
      <c r="M8" s="214"/>
      <c r="N8" s="214"/>
      <c r="O8" s="13"/>
      <c r="P8" s="13"/>
      <c r="Q8" s="34"/>
      <c r="R8" s="37"/>
    </row>
    <row r="9" spans="1:18" ht="19.5" customHeight="1">
      <c r="A9" s="10"/>
      <c r="B9" s="128"/>
      <c r="C9" s="469" t="s">
        <v>267</v>
      </c>
      <c r="D9" s="469"/>
      <c r="E9" s="273"/>
      <c r="F9" s="214">
        <v>14806.78</v>
      </c>
      <c r="G9" s="214">
        <v>46874.01</v>
      </c>
      <c r="H9" s="214">
        <v>14806.780000000002</v>
      </c>
      <c r="I9" s="214">
        <v>47363.16</v>
      </c>
      <c r="J9" s="214">
        <v>15740.44</v>
      </c>
      <c r="K9" s="214">
        <v>50380.3</v>
      </c>
      <c r="L9" s="34"/>
      <c r="M9" s="214"/>
      <c r="N9" s="214"/>
      <c r="O9" s="13"/>
      <c r="P9" s="13"/>
      <c r="Q9" s="34"/>
      <c r="R9" s="37"/>
    </row>
    <row r="10" spans="1:18" ht="19.5" customHeight="1">
      <c r="A10" s="10"/>
      <c r="B10" s="128"/>
      <c r="C10" s="469" t="s">
        <v>266</v>
      </c>
      <c r="D10" s="469"/>
      <c r="E10" s="273"/>
      <c r="F10" s="214">
        <v>19649.83</v>
      </c>
      <c r="G10" s="214">
        <v>7108.55</v>
      </c>
      <c r="H10" s="214">
        <v>19649.83</v>
      </c>
      <c r="I10" s="214">
        <v>7108.549999999999</v>
      </c>
      <c r="J10" s="214">
        <v>19649.83</v>
      </c>
      <c r="K10" s="214">
        <v>7108.55</v>
      </c>
      <c r="L10" s="34"/>
      <c r="M10" s="214"/>
      <c r="N10" s="214"/>
      <c r="O10" s="13"/>
      <c r="P10" s="13"/>
      <c r="Q10" s="34"/>
      <c r="R10" s="37"/>
    </row>
    <row r="11" spans="1:18" ht="19.5" customHeight="1">
      <c r="A11" s="10"/>
      <c r="B11" s="128"/>
      <c r="C11" s="469" t="s">
        <v>265</v>
      </c>
      <c r="D11" s="469"/>
      <c r="E11" s="273"/>
      <c r="F11" s="214">
        <v>30000.86</v>
      </c>
      <c r="G11" s="214">
        <v>48163.58</v>
      </c>
      <c r="H11" s="214">
        <v>30000.86</v>
      </c>
      <c r="I11" s="214">
        <v>48039.280000000006</v>
      </c>
      <c r="J11" s="214">
        <v>32661.15</v>
      </c>
      <c r="K11" s="214">
        <v>48504.64</v>
      </c>
      <c r="L11" s="34"/>
      <c r="M11" s="214"/>
      <c r="N11" s="214"/>
      <c r="O11" s="13"/>
      <c r="P11" s="13"/>
      <c r="Q11" s="34"/>
      <c r="R11" s="37"/>
    </row>
    <row r="12" spans="1:18" ht="19.5" customHeight="1">
      <c r="A12" s="9"/>
      <c r="B12" s="128"/>
      <c r="C12" s="469" t="s">
        <v>264</v>
      </c>
      <c r="D12" s="469"/>
      <c r="E12" s="273"/>
      <c r="F12" s="214">
        <v>186914.99</v>
      </c>
      <c r="G12" s="214">
        <v>2530.51</v>
      </c>
      <c r="H12" s="214">
        <v>186914.99000000002</v>
      </c>
      <c r="I12" s="214">
        <v>2529.08</v>
      </c>
      <c r="J12" s="214">
        <v>187265.92</v>
      </c>
      <c r="K12" s="214">
        <v>2529.08</v>
      </c>
      <c r="L12" s="34"/>
      <c r="M12" s="214"/>
      <c r="N12" s="214"/>
      <c r="O12" s="13"/>
      <c r="P12" s="13"/>
      <c r="Q12" s="34"/>
      <c r="R12" s="37"/>
    </row>
    <row r="13" spans="1:18" ht="19.5" customHeight="1">
      <c r="A13" s="9"/>
      <c r="B13" s="128"/>
      <c r="C13" s="469" t="s">
        <v>263</v>
      </c>
      <c r="D13" s="469"/>
      <c r="E13" s="273"/>
      <c r="F13" s="214">
        <v>5649.23</v>
      </c>
      <c r="G13" s="214">
        <v>41848.22</v>
      </c>
      <c r="H13" s="214">
        <v>5649.2300000000005</v>
      </c>
      <c r="I13" s="214">
        <v>41985.27</v>
      </c>
      <c r="J13" s="214">
        <v>4715.57</v>
      </c>
      <c r="K13" s="214">
        <v>38682.61</v>
      </c>
      <c r="L13" s="34"/>
      <c r="M13" s="214"/>
      <c r="N13" s="214"/>
      <c r="O13" s="13"/>
      <c r="P13" s="13"/>
      <c r="Q13" s="34"/>
      <c r="R13" s="37"/>
    </row>
    <row r="14" spans="1:18" ht="19.5" customHeight="1">
      <c r="A14" s="9"/>
      <c r="B14" s="128"/>
      <c r="C14" s="469" t="s">
        <v>262</v>
      </c>
      <c r="D14" s="469"/>
      <c r="E14" s="273"/>
      <c r="F14" s="214">
        <v>225876.64</v>
      </c>
      <c r="G14" s="214">
        <v>199288.15</v>
      </c>
      <c r="H14" s="214">
        <v>221306.02</v>
      </c>
      <c r="I14" s="214">
        <v>196900.59</v>
      </c>
      <c r="J14" s="214">
        <v>221306.02</v>
      </c>
      <c r="K14" s="214">
        <v>196900.59</v>
      </c>
      <c r="L14" s="34"/>
      <c r="M14" s="214"/>
      <c r="N14" s="214"/>
      <c r="O14" s="13"/>
      <c r="P14" s="13"/>
      <c r="Q14" s="34"/>
      <c r="R14" s="37"/>
    </row>
    <row r="15" spans="1:18" ht="19.5" customHeight="1">
      <c r="A15" s="10"/>
      <c r="B15" s="128"/>
      <c r="C15" s="469" t="s">
        <v>261</v>
      </c>
      <c r="D15" s="469"/>
      <c r="E15" s="273"/>
      <c r="F15" s="214">
        <v>240104.06</v>
      </c>
      <c r="G15" s="214">
        <v>54231.89</v>
      </c>
      <c r="H15" s="214">
        <v>242396.10999999996</v>
      </c>
      <c r="I15" s="214">
        <v>56602.29</v>
      </c>
      <c r="J15" s="214">
        <v>242396.11</v>
      </c>
      <c r="K15" s="214">
        <v>55470.76</v>
      </c>
      <c r="L15" s="34"/>
      <c r="M15" s="214"/>
      <c r="N15" s="214"/>
      <c r="O15" s="13"/>
      <c r="P15" s="13"/>
      <c r="Q15" s="34"/>
      <c r="R15" s="37"/>
    </row>
    <row r="16" spans="1:18" ht="19.5" customHeight="1">
      <c r="A16" s="10"/>
      <c r="B16" s="468" t="s">
        <v>260</v>
      </c>
      <c r="C16" s="468"/>
      <c r="D16" s="468"/>
      <c r="E16" s="273"/>
      <c r="F16" s="216">
        <v>23421.33</v>
      </c>
      <c r="G16" s="216">
        <v>35615.409999999996</v>
      </c>
      <c r="H16" s="216">
        <v>25756.44</v>
      </c>
      <c r="I16" s="216">
        <v>39832.909999999996</v>
      </c>
      <c r="J16" s="216">
        <v>23096.15</v>
      </c>
      <c r="K16" s="216">
        <v>39653.07</v>
      </c>
      <c r="L16" s="34"/>
      <c r="M16" s="214"/>
      <c r="N16" s="214"/>
      <c r="O16" s="13"/>
      <c r="P16" s="13"/>
      <c r="Q16" s="34"/>
      <c r="R16" s="37"/>
    </row>
    <row r="17" spans="1:18" ht="19.5" customHeight="1">
      <c r="A17" s="10"/>
      <c r="B17" s="128"/>
      <c r="C17" s="469" t="s">
        <v>259</v>
      </c>
      <c r="D17" s="469"/>
      <c r="E17" s="273"/>
      <c r="F17" s="214">
        <v>316.52</v>
      </c>
      <c r="G17" s="214">
        <v>1520.6</v>
      </c>
      <c r="H17" s="214">
        <v>316.52</v>
      </c>
      <c r="I17" s="214">
        <v>1520.6000000000001</v>
      </c>
      <c r="J17" s="214">
        <v>316.52</v>
      </c>
      <c r="K17" s="214">
        <v>1520.6</v>
      </c>
      <c r="L17" s="34"/>
      <c r="M17" s="214"/>
      <c r="N17" s="214"/>
      <c r="O17" s="13"/>
      <c r="P17" s="13"/>
      <c r="Q17" s="34"/>
      <c r="R17" s="37"/>
    </row>
    <row r="18" spans="1:18" ht="19.5" customHeight="1">
      <c r="A18" s="177"/>
      <c r="B18" s="171"/>
      <c r="C18" s="544" t="s">
        <v>258</v>
      </c>
      <c r="D18" s="544"/>
      <c r="E18" s="279"/>
      <c r="F18" s="215">
        <v>23104.81</v>
      </c>
      <c r="G18" s="215">
        <v>34094.81</v>
      </c>
      <c r="H18" s="215">
        <v>25439.92</v>
      </c>
      <c r="I18" s="215">
        <v>38312.31</v>
      </c>
      <c r="J18" s="215">
        <v>22779.63</v>
      </c>
      <c r="K18" s="215">
        <v>38132.47</v>
      </c>
      <c r="L18" s="34"/>
      <c r="M18" s="214"/>
      <c r="N18" s="214"/>
      <c r="O18" s="13"/>
      <c r="P18" s="13"/>
      <c r="Q18" s="34"/>
      <c r="R18" s="37"/>
    </row>
    <row r="19" spans="1:18" ht="15" customHeight="1">
      <c r="A19" s="364" t="s">
        <v>303</v>
      </c>
      <c r="B19" s="213"/>
      <c r="C19" s="213"/>
      <c r="D19" s="213"/>
      <c r="E19" s="9"/>
      <c r="F19" s="13"/>
      <c r="G19" s="13"/>
      <c r="H19" s="34"/>
      <c r="I19" s="37"/>
      <c r="J19" s="13"/>
      <c r="K19" s="13"/>
      <c r="L19" s="34"/>
      <c r="O19" s="13"/>
      <c r="P19" s="13"/>
      <c r="Q19" s="34"/>
      <c r="R19" s="37"/>
    </row>
    <row r="20" spans="1:18" ht="15" customHeight="1">
      <c r="A20" s="9"/>
      <c r="B20" s="32"/>
      <c r="C20" s="32"/>
      <c r="D20" s="32"/>
      <c r="E20" s="9"/>
      <c r="F20" s="35"/>
      <c r="G20" s="35"/>
      <c r="H20" s="34"/>
      <c r="I20" s="33"/>
      <c r="J20" s="35"/>
      <c r="K20" s="35"/>
      <c r="L20" s="34"/>
      <c r="M20" s="34"/>
      <c r="N20" s="33"/>
      <c r="O20" s="35"/>
      <c r="P20" s="35"/>
      <c r="Q20" s="34"/>
      <c r="R20" s="33"/>
    </row>
    <row r="21" spans="1:18" ht="15" customHeight="1">
      <c r="A21" s="9"/>
      <c r="B21" s="32"/>
      <c r="C21" s="32"/>
      <c r="D21" s="32"/>
      <c r="E21" s="9"/>
      <c r="F21" s="35"/>
      <c r="G21" s="35"/>
      <c r="H21" s="34"/>
      <c r="I21" s="33"/>
      <c r="J21" s="35"/>
      <c r="K21" s="35"/>
      <c r="L21" s="34"/>
      <c r="M21" s="34"/>
      <c r="N21" s="33"/>
      <c r="O21" s="35"/>
      <c r="P21" s="35"/>
      <c r="Q21" s="34"/>
      <c r="R21" s="33"/>
    </row>
    <row r="22" spans="1:15" ht="15" customHeight="1">
      <c r="A22" s="9"/>
      <c r="B22" s="32"/>
      <c r="C22" s="32"/>
      <c r="D22" s="32"/>
      <c r="E22" s="9"/>
      <c r="F22" s="13"/>
      <c r="G22" s="3"/>
      <c r="J22" s="13"/>
      <c r="K22" s="32"/>
      <c r="L22" s="19"/>
      <c r="M22" s="19"/>
      <c r="N22" s="19"/>
      <c r="O22" s="24"/>
    </row>
    <row r="23" spans="1:14" s="73" customFormat="1" ht="15" customHeight="1">
      <c r="A23" s="549" t="s">
        <v>467</v>
      </c>
      <c r="B23" s="549"/>
      <c r="C23" s="549"/>
      <c r="D23" s="549"/>
      <c r="E23" s="549"/>
      <c r="F23" s="549"/>
      <c r="G23" s="549"/>
      <c r="H23" s="549"/>
      <c r="I23" s="549"/>
      <c r="J23" s="549"/>
      <c r="K23" s="549"/>
      <c r="L23" s="95"/>
      <c r="M23" s="211"/>
      <c r="N23" s="100"/>
    </row>
    <row r="24" spans="1:14" s="73" customFormat="1" ht="15" customHeight="1">
      <c r="A24" s="208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95"/>
      <c r="M24" s="211"/>
      <c r="N24" s="100"/>
    </row>
    <row r="25" spans="1:14" s="73" customFormat="1" ht="15" customHeight="1" thickBot="1">
      <c r="A25" s="418"/>
      <c r="B25" s="418"/>
      <c r="C25" s="418"/>
      <c r="D25" s="203"/>
      <c r="E25" s="203"/>
      <c r="F25" s="103"/>
      <c r="G25" s="103"/>
      <c r="J25" s="212"/>
      <c r="K25" s="94"/>
      <c r="L25" s="95"/>
      <c r="M25" s="211"/>
      <c r="N25" s="100"/>
    </row>
    <row r="26" spans="1:11" s="73" customFormat="1" ht="16.5" customHeight="1">
      <c r="A26" s="210"/>
      <c r="B26" s="542" t="s">
        <v>70</v>
      </c>
      <c r="C26" s="542"/>
      <c r="D26" s="542"/>
      <c r="E26" s="306"/>
      <c r="F26" s="539" t="s">
        <v>307</v>
      </c>
      <c r="G26" s="540"/>
      <c r="H26" s="541" t="s">
        <v>34</v>
      </c>
      <c r="I26" s="540"/>
      <c r="J26" s="539" t="s">
        <v>114</v>
      </c>
      <c r="K26" s="539"/>
    </row>
    <row r="27" spans="1:11" s="73" customFormat="1" ht="16.5" customHeight="1">
      <c r="A27" s="209"/>
      <c r="B27" s="543"/>
      <c r="C27" s="543"/>
      <c r="D27" s="543"/>
      <c r="E27" s="307"/>
      <c r="F27" s="422" t="s">
        <v>369</v>
      </c>
      <c r="G27" s="357" t="s">
        <v>358</v>
      </c>
      <c r="H27" s="422" t="s">
        <v>257</v>
      </c>
      <c r="I27" s="423" t="s">
        <v>358</v>
      </c>
      <c r="J27" s="422" t="s">
        <v>257</v>
      </c>
      <c r="K27" s="355" t="s">
        <v>358</v>
      </c>
    </row>
    <row r="28" spans="1:11" s="73" customFormat="1" ht="18" customHeight="1">
      <c r="A28" s="208"/>
      <c r="B28" s="548"/>
      <c r="C28" s="548"/>
      <c r="D28" s="548"/>
      <c r="E28" s="308"/>
      <c r="F28" s="420" t="s">
        <v>13</v>
      </c>
      <c r="G28" s="420" t="s">
        <v>29</v>
      </c>
      <c r="H28" s="420" t="s">
        <v>13</v>
      </c>
      <c r="I28" s="420" t="s">
        <v>29</v>
      </c>
      <c r="J28" s="420" t="s">
        <v>13</v>
      </c>
      <c r="K28" s="420" t="s">
        <v>29</v>
      </c>
    </row>
    <row r="29" spans="1:11" s="73" customFormat="1" ht="19.5" customHeight="1">
      <c r="A29" s="94"/>
      <c r="B29" s="545" t="s">
        <v>367</v>
      </c>
      <c r="C29" s="545"/>
      <c r="D29" s="545"/>
      <c r="E29" s="308"/>
      <c r="F29" s="207">
        <v>305511326</v>
      </c>
      <c r="G29" s="206">
        <v>100</v>
      </c>
      <c r="H29" s="207">
        <v>259345094</v>
      </c>
      <c r="I29" s="206">
        <v>100</v>
      </c>
      <c r="J29" s="207">
        <v>276391668</v>
      </c>
      <c r="K29" s="206">
        <v>100</v>
      </c>
    </row>
    <row r="30" spans="1:11" s="73" customFormat="1" ht="19.5" customHeight="1">
      <c r="A30" s="205"/>
      <c r="B30" s="105" t="s">
        <v>368</v>
      </c>
      <c r="C30" s="204"/>
      <c r="D30" s="356" t="s">
        <v>304</v>
      </c>
      <c r="E30" s="308"/>
      <c r="F30" s="200">
        <v>93433428</v>
      </c>
      <c r="G30" s="201">
        <v>30.6</v>
      </c>
      <c r="H30" s="200">
        <v>85704555</v>
      </c>
      <c r="I30" s="201">
        <v>33</v>
      </c>
      <c r="J30" s="200">
        <v>85650724</v>
      </c>
      <c r="K30" s="201">
        <v>31</v>
      </c>
    </row>
    <row r="31" spans="1:11" s="73" customFormat="1" ht="19.5" customHeight="1">
      <c r="A31" s="203"/>
      <c r="B31" s="102"/>
      <c r="C31" s="102"/>
      <c r="D31" s="356" t="s">
        <v>305</v>
      </c>
      <c r="E31" s="308"/>
      <c r="F31" s="202">
        <v>21371275</v>
      </c>
      <c r="G31" s="201">
        <v>7</v>
      </c>
      <c r="H31" s="202">
        <v>16587637</v>
      </c>
      <c r="I31" s="201">
        <v>6.4</v>
      </c>
      <c r="J31" s="202">
        <v>16187813</v>
      </c>
      <c r="K31" s="201">
        <v>5.9</v>
      </c>
    </row>
    <row r="32" spans="1:11" s="73" customFormat="1" ht="19.5" customHeight="1">
      <c r="A32" s="203"/>
      <c r="B32" s="546" t="s">
        <v>256</v>
      </c>
      <c r="C32" s="546"/>
      <c r="D32" s="546"/>
      <c r="E32" s="308"/>
      <c r="F32" s="202">
        <v>87135377</v>
      </c>
      <c r="G32" s="201">
        <v>28.5</v>
      </c>
      <c r="H32" s="202">
        <v>57041685</v>
      </c>
      <c r="I32" s="201">
        <v>22</v>
      </c>
      <c r="J32" s="202">
        <v>72468479</v>
      </c>
      <c r="K32" s="201">
        <v>26.2</v>
      </c>
    </row>
    <row r="33" spans="1:11" s="73" customFormat="1" ht="19.5" customHeight="1">
      <c r="A33" s="203"/>
      <c r="B33" s="546" t="s">
        <v>255</v>
      </c>
      <c r="C33" s="546"/>
      <c r="D33" s="546"/>
      <c r="E33" s="308"/>
      <c r="F33" s="202">
        <v>16105179</v>
      </c>
      <c r="G33" s="201">
        <v>5.3</v>
      </c>
      <c r="H33" s="202">
        <v>12302864</v>
      </c>
      <c r="I33" s="201">
        <v>4.7</v>
      </c>
      <c r="J33" s="202">
        <v>7908168</v>
      </c>
      <c r="K33" s="201">
        <v>2.9</v>
      </c>
    </row>
    <row r="34" spans="1:11" s="73" customFormat="1" ht="19.5" customHeight="1">
      <c r="A34" s="94"/>
      <c r="B34" s="546" t="s">
        <v>254</v>
      </c>
      <c r="C34" s="546"/>
      <c r="D34" s="546"/>
      <c r="E34" s="308"/>
      <c r="F34" s="202">
        <v>86497353</v>
      </c>
      <c r="G34" s="201">
        <v>28.3</v>
      </c>
      <c r="H34" s="202">
        <v>86974995</v>
      </c>
      <c r="I34" s="201">
        <v>33.5</v>
      </c>
      <c r="J34" s="202">
        <v>93414306</v>
      </c>
      <c r="K34" s="201">
        <v>33.8</v>
      </c>
    </row>
    <row r="35" spans="1:11" s="73" customFormat="1" ht="19.5" customHeight="1">
      <c r="A35" s="199"/>
      <c r="B35" s="547" t="s">
        <v>253</v>
      </c>
      <c r="C35" s="547"/>
      <c r="D35" s="547"/>
      <c r="E35" s="307"/>
      <c r="F35" s="198">
        <v>968714</v>
      </c>
      <c r="G35" s="197">
        <v>0.3</v>
      </c>
      <c r="H35" s="198">
        <v>733357</v>
      </c>
      <c r="I35" s="197">
        <v>0.3</v>
      </c>
      <c r="J35" s="198">
        <v>762177</v>
      </c>
      <c r="K35" s="197">
        <v>0.3</v>
      </c>
    </row>
    <row r="36" spans="1:14" s="73" customFormat="1" ht="15" customHeight="1">
      <c r="A36" s="418" t="s">
        <v>436</v>
      </c>
      <c r="B36" s="196"/>
      <c r="C36" s="196"/>
      <c r="D36" s="196"/>
      <c r="E36" s="195"/>
      <c r="F36" s="194"/>
      <c r="G36" s="95"/>
      <c r="I36" s="109"/>
      <c r="J36" s="194"/>
      <c r="K36" s="103"/>
      <c r="L36" s="103"/>
      <c r="M36" s="193"/>
      <c r="N36" s="100"/>
    </row>
    <row r="37" spans="1:14" s="73" customFormat="1" ht="15" customHeight="1">
      <c r="A37" s="419" t="s">
        <v>437</v>
      </c>
      <c r="B37" s="196"/>
      <c r="C37" s="196"/>
      <c r="D37" s="196"/>
      <c r="E37" s="195"/>
      <c r="F37" s="194"/>
      <c r="G37" s="95"/>
      <c r="I37" s="109"/>
      <c r="J37" s="194"/>
      <c r="K37" s="103"/>
      <c r="L37" s="103"/>
      <c r="M37" s="193"/>
      <c r="N37" s="100"/>
    </row>
    <row r="38" spans="1:14" s="73" customFormat="1" ht="15" customHeight="1">
      <c r="A38" s="418" t="s">
        <v>438</v>
      </c>
      <c r="B38" s="196"/>
      <c r="C38" s="196"/>
      <c r="D38" s="196"/>
      <c r="E38" s="196"/>
      <c r="F38" s="196"/>
      <c r="G38" s="95"/>
      <c r="I38" s="194"/>
      <c r="J38" s="194"/>
      <c r="K38" s="448"/>
      <c r="L38" s="194"/>
      <c r="M38" s="193"/>
      <c r="N38" s="100"/>
    </row>
    <row r="39" spans="1:15" ht="15" customHeight="1">
      <c r="A39" s="418" t="s">
        <v>306</v>
      </c>
      <c r="B39" s="9"/>
      <c r="C39" s="9"/>
      <c r="D39" s="10"/>
      <c r="E39" s="10"/>
      <c r="F39" s="10"/>
      <c r="G39" s="3"/>
      <c r="I39" s="13"/>
      <c r="J39" s="13"/>
      <c r="K39" s="13"/>
      <c r="L39" s="13"/>
      <c r="M39" s="13"/>
      <c r="N39" s="19"/>
      <c r="O39" s="24"/>
    </row>
    <row r="40" spans="1:15" ht="14.25" customHeight="1">
      <c r="A40" s="22"/>
      <c r="B40" s="22"/>
      <c r="C40" s="22"/>
      <c r="D40" s="25"/>
      <c r="E40" s="25"/>
      <c r="F40" s="25"/>
      <c r="G40" s="20"/>
      <c r="I40" s="21"/>
      <c r="J40" s="21"/>
      <c r="K40" s="21"/>
      <c r="L40" s="21"/>
      <c r="M40" s="21"/>
      <c r="N40" s="19"/>
      <c r="O40" s="24"/>
    </row>
    <row r="41" spans="1:15" ht="14.25" customHeight="1">
      <c r="A41" s="22"/>
      <c r="B41" s="22"/>
      <c r="C41" s="22"/>
      <c r="D41" s="25"/>
      <c r="E41" s="25"/>
      <c r="F41" s="25"/>
      <c r="G41" s="20"/>
      <c r="I41" s="21"/>
      <c r="J41" s="21"/>
      <c r="K41" s="21"/>
      <c r="L41" s="21"/>
      <c r="M41" s="21"/>
      <c r="N41" s="19"/>
      <c r="O41" s="24"/>
    </row>
    <row r="42" spans="1:11" ht="12" customHeight="1">
      <c r="A42" s="23"/>
      <c r="B42" s="22"/>
      <c r="C42" s="22"/>
      <c r="D42" s="10"/>
      <c r="E42" s="9"/>
      <c r="F42" s="21"/>
      <c r="G42" s="20"/>
      <c r="J42" s="19"/>
      <c r="K42" s="12"/>
    </row>
    <row r="43" spans="1:11" ht="12" customHeight="1">
      <c r="A43" s="10"/>
      <c r="B43" s="10"/>
      <c r="C43" s="10"/>
      <c r="D43" s="10"/>
      <c r="E43" s="9"/>
      <c r="F43" s="21"/>
      <c r="G43" s="144"/>
      <c r="J43" s="19"/>
      <c r="K43" s="12"/>
    </row>
    <row r="44" spans="1:11" ht="12" customHeight="1">
      <c r="A44" s="22"/>
      <c r="B44" s="22"/>
      <c r="C44" s="22"/>
      <c r="D44" s="10"/>
      <c r="E44" s="9"/>
      <c r="F44" s="21"/>
      <c r="G44" s="20"/>
      <c r="J44" s="37"/>
      <c r="K44" s="12"/>
    </row>
    <row r="45" spans="1:11" ht="12" customHeight="1">
      <c r="A45" s="9"/>
      <c r="B45" s="9"/>
      <c r="C45" s="9"/>
      <c r="D45" s="10"/>
      <c r="E45" s="9"/>
      <c r="F45" s="37"/>
      <c r="G45" s="3"/>
      <c r="J45" s="3"/>
      <c r="K45" s="12"/>
    </row>
    <row r="46" spans="1:11" ht="12" customHeight="1">
      <c r="A46" s="9"/>
      <c r="B46" s="9"/>
      <c r="C46" s="9"/>
      <c r="D46" s="10"/>
      <c r="E46" s="9"/>
      <c r="F46" s="37"/>
      <c r="G46" s="3"/>
      <c r="J46" s="35"/>
      <c r="K46" s="32"/>
    </row>
    <row r="47" spans="1:11" ht="12" customHeight="1">
      <c r="A47" s="9"/>
      <c r="B47" s="9"/>
      <c r="C47" s="9"/>
      <c r="D47" s="10"/>
      <c r="E47" s="9"/>
      <c r="F47" s="13"/>
      <c r="G47" s="3"/>
      <c r="J47" s="37"/>
      <c r="K47" s="12"/>
    </row>
    <row r="48" spans="1:11" ht="12" customHeight="1">
      <c r="A48" s="9"/>
      <c r="B48" s="9"/>
      <c r="C48" s="9"/>
      <c r="D48" s="10"/>
      <c r="E48" s="9"/>
      <c r="F48" s="13"/>
      <c r="G48" s="3"/>
      <c r="J48" s="37"/>
      <c r="K48" s="12"/>
    </row>
    <row r="49" spans="4:11" ht="12" customHeight="1">
      <c r="D49" s="10"/>
      <c r="E49" s="9"/>
      <c r="F49" s="13"/>
      <c r="G49" s="3"/>
      <c r="J49" s="13"/>
      <c r="K49" s="12"/>
    </row>
    <row r="50" spans="1:11" ht="12" customHeight="1">
      <c r="A50" s="9"/>
      <c r="B50" s="9"/>
      <c r="C50" s="9"/>
      <c r="D50" s="9"/>
      <c r="E50" s="9"/>
      <c r="F50" s="3"/>
      <c r="G50" s="3"/>
      <c r="J50" s="19"/>
      <c r="K50" s="12"/>
    </row>
    <row r="51" spans="1:11" ht="12" customHeight="1">
      <c r="A51" s="10"/>
      <c r="B51" s="10"/>
      <c r="C51" s="10"/>
      <c r="D51" s="10"/>
      <c r="E51" s="9"/>
      <c r="F51" s="13"/>
      <c r="G51" s="37"/>
      <c r="J51" s="52"/>
      <c r="K51" s="12"/>
    </row>
    <row r="52" spans="4:11" ht="12" customHeight="1">
      <c r="D52" s="10"/>
      <c r="E52" s="9"/>
      <c r="F52" s="13"/>
      <c r="G52" s="3"/>
      <c r="J52" s="37"/>
      <c r="K52" s="12"/>
    </row>
    <row r="53" spans="1:11" ht="12" customHeight="1">
      <c r="A53" s="9"/>
      <c r="B53" s="9"/>
      <c r="C53" s="9"/>
      <c r="D53" s="9"/>
      <c r="E53" s="9"/>
      <c r="F53" s="3"/>
      <c r="G53" s="3"/>
      <c r="J53" s="13"/>
      <c r="K53" s="12"/>
    </row>
    <row r="54" spans="1:11" ht="12" customHeight="1">
      <c r="A54" s="10"/>
      <c r="B54" s="10"/>
      <c r="C54" s="10"/>
      <c r="D54" s="10"/>
      <c r="E54" s="9"/>
      <c r="F54" s="13"/>
      <c r="G54" s="37"/>
      <c r="J54" s="37"/>
      <c r="K54" s="12"/>
    </row>
    <row r="55" spans="4:11" ht="12" customHeight="1">
      <c r="D55" s="10"/>
      <c r="E55" s="9"/>
      <c r="F55" s="13"/>
      <c r="G55" s="3"/>
      <c r="J55" s="13"/>
      <c r="K55" s="12"/>
    </row>
    <row r="56" spans="4:7" ht="12" customHeight="1">
      <c r="D56" s="10"/>
      <c r="E56" s="9"/>
      <c r="F56" s="37"/>
      <c r="G56" s="3"/>
    </row>
    <row r="57" spans="4:7" ht="13.5" customHeight="1">
      <c r="D57" s="10"/>
      <c r="E57" s="9"/>
      <c r="F57" s="13"/>
      <c r="G57" s="3"/>
    </row>
    <row r="58" spans="4:7" ht="13.5" customHeight="1">
      <c r="D58" s="10"/>
      <c r="E58" s="9"/>
      <c r="F58" s="13"/>
      <c r="G58" s="3"/>
    </row>
    <row r="59" spans="4:7" ht="13.5" customHeight="1">
      <c r="D59" s="10"/>
      <c r="E59" s="9"/>
      <c r="F59" s="8"/>
      <c r="G59" s="7"/>
    </row>
    <row r="60" spans="4:7" ht="13.5" customHeight="1">
      <c r="D60" s="10"/>
      <c r="E60" s="9"/>
      <c r="F60" s="8"/>
      <c r="G60" s="7"/>
    </row>
    <row r="61" spans="1:7" ht="11.25" customHeight="1">
      <c r="A61" s="9"/>
      <c r="B61" s="9"/>
      <c r="C61" s="9"/>
      <c r="D61" s="9"/>
      <c r="E61" s="9"/>
      <c r="F61" s="7"/>
      <c r="G61" s="7"/>
    </row>
    <row r="62" spans="1:7" ht="11.25" customHeight="1">
      <c r="A62" s="10"/>
      <c r="B62" s="10"/>
      <c r="C62" s="10"/>
      <c r="D62" s="10"/>
      <c r="E62" s="9"/>
      <c r="F62" s="8"/>
      <c r="G62" s="11"/>
    </row>
    <row r="63" spans="4:7" ht="11.25" customHeight="1">
      <c r="D63" s="10"/>
      <c r="E63" s="9"/>
      <c r="F63" s="8"/>
      <c r="G63" s="7"/>
    </row>
    <row r="64" spans="1:7" ht="11.25" customHeight="1">
      <c r="A64" s="9"/>
      <c r="B64" s="9"/>
      <c r="C64" s="9"/>
      <c r="D64" s="9"/>
      <c r="E64" s="9"/>
      <c r="F64" s="11"/>
      <c r="G64" s="7"/>
    </row>
    <row r="65" spans="1:7" ht="11.25" customHeight="1">
      <c r="A65" s="10"/>
      <c r="B65" s="10"/>
      <c r="C65" s="10"/>
      <c r="D65" s="10"/>
      <c r="E65" s="9"/>
      <c r="F65" s="8"/>
      <c r="G65" s="11"/>
    </row>
    <row r="66" spans="4:7" ht="11.25" customHeight="1">
      <c r="D66" s="10"/>
      <c r="E66" s="9"/>
      <c r="F66" s="8"/>
      <c r="G66" s="7"/>
    </row>
    <row r="67" spans="1:3" ht="11.25" customHeight="1">
      <c r="A67" s="6"/>
      <c r="B67" s="6"/>
      <c r="C67" s="6"/>
    </row>
    <row r="68" spans="1:3" ht="11.25" customHeight="1">
      <c r="A68" s="6"/>
      <c r="B68" s="6"/>
      <c r="C68" s="6"/>
    </row>
    <row r="69" ht="11.25" customHeight="1"/>
    <row r="99" ht="12">
      <c r="F99" s="454"/>
    </row>
  </sheetData>
  <sheetProtection/>
  <mergeCells count="28">
    <mergeCell ref="B29:D29"/>
    <mergeCell ref="B34:D34"/>
    <mergeCell ref="B35:D35"/>
    <mergeCell ref="B32:D32"/>
    <mergeCell ref="B33:D33"/>
    <mergeCell ref="C9:D9"/>
    <mergeCell ref="C10:D10"/>
    <mergeCell ref="C17:D17"/>
    <mergeCell ref="B28:D28"/>
    <mergeCell ref="A23:K23"/>
    <mergeCell ref="B26:D27"/>
    <mergeCell ref="F26:G26"/>
    <mergeCell ref="H26:I26"/>
    <mergeCell ref="J26:K26"/>
    <mergeCell ref="C12:D12"/>
    <mergeCell ref="B16:D16"/>
    <mergeCell ref="C18:D18"/>
    <mergeCell ref="C15:D15"/>
    <mergeCell ref="C14:D14"/>
    <mergeCell ref="C13:D13"/>
    <mergeCell ref="A1:K1"/>
    <mergeCell ref="B4:D5"/>
    <mergeCell ref="F4:G4"/>
    <mergeCell ref="H4:I4"/>
    <mergeCell ref="J4:K4"/>
    <mergeCell ref="C11:D11"/>
    <mergeCell ref="B7:D7"/>
    <mergeCell ref="B8:D8"/>
  </mergeCells>
  <printOptions/>
  <pageMargins left="0.7874015748031497" right="0" top="0.7874015748031497" bottom="0.1968503937007874" header="0.3937007874015748" footer="0.1968503937007874"/>
  <pageSetup firstPageNumber="127" useFirstPageNumber="1" horizontalDpi="600" verticalDpi="600" orientation="portrait" paperSize="9" r:id="rId2"/>
  <headerFooter alignWithMargins="0">
    <oddHeader>&amp;R&amp;"ＭＳ 明朝,標準"&amp;8財政・税務　&amp;P　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K99"/>
  <sheetViews>
    <sheetView view="pageBreakPreview" zoomScaleNormal="115" zoomScaleSheetLayoutView="100" zoomScalePageLayoutView="0" workbookViewId="0" topLeftCell="A34">
      <selection activeCell="I78" sqref="I78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52" customWidth="1"/>
    <col min="10" max="12" width="18.00390625" style="1" customWidth="1"/>
    <col min="13" max="16384" width="15.625" style="1" customWidth="1"/>
  </cols>
  <sheetData>
    <row r="1" spans="1:11" ht="15" customHeight="1">
      <c r="A1" s="465" t="s">
        <v>343</v>
      </c>
      <c r="B1" s="465"/>
      <c r="C1" s="465"/>
      <c r="D1" s="465"/>
      <c r="E1" s="465"/>
      <c r="F1" s="465"/>
      <c r="G1" s="360"/>
      <c r="H1" s="360"/>
      <c r="I1" s="361"/>
      <c r="J1" s="337"/>
      <c r="K1" s="337"/>
    </row>
    <row r="2" spans="1:10" ht="15" customHeight="1">
      <c r="A2" s="362"/>
      <c r="B2" s="362"/>
      <c r="C2" s="362"/>
      <c r="D2" s="362"/>
      <c r="E2" s="362"/>
      <c r="F2" s="362"/>
      <c r="G2" s="362"/>
      <c r="H2" s="362"/>
      <c r="I2" s="363"/>
      <c r="J2" s="362"/>
    </row>
    <row r="3" ht="15" customHeight="1" thickBot="1"/>
    <row r="4" spans="1:9" ht="18" customHeight="1">
      <c r="A4" s="466" t="s">
        <v>352</v>
      </c>
      <c r="B4" s="466"/>
      <c r="C4" s="466"/>
      <c r="D4" s="467"/>
      <c r="E4" s="266" t="s">
        <v>114</v>
      </c>
      <c r="F4" s="28" t="s">
        <v>322</v>
      </c>
      <c r="G4" s="12"/>
      <c r="H4" s="12"/>
      <c r="I4" s="173"/>
    </row>
    <row r="5" spans="1:9" ht="18" customHeight="1">
      <c r="A5" s="12"/>
      <c r="B5" s="10"/>
      <c r="C5" s="128"/>
      <c r="D5" s="264"/>
      <c r="E5" s="359" t="s">
        <v>13</v>
      </c>
      <c r="F5" s="359" t="s">
        <v>13</v>
      </c>
      <c r="G5" s="12"/>
      <c r="H5" s="12"/>
      <c r="I5" s="173"/>
    </row>
    <row r="6" spans="1:9" ht="6.75" customHeight="1">
      <c r="A6" s="35"/>
      <c r="B6" s="35"/>
      <c r="C6" s="128"/>
      <c r="D6" s="264"/>
      <c r="E6" s="128"/>
      <c r="F6" s="128"/>
      <c r="G6" s="3"/>
      <c r="H6" s="3"/>
      <c r="I6" s="166"/>
    </row>
    <row r="7" spans="1:9" ht="18" customHeight="1">
      <c r="A7" s="66"/>
      <c r="B7" s="468" t="s">
        <v>323</v>
      </c>
      <c r="C7" s="468"/>
      <c r="D7" s="264"/>
      <c r="E7" s="172">
        <f>SUM(E9:E11)</f>
        <v>95749000</v>
      </c>
      <c r="F7" s="172">
        <v>104384000</v>
      </c>
      <c r="G7" s="35"/>
      <c r="H7" s="35"/>
      <c r="I7" s="165"/>
    </row>
    <row r="8" spans="1:9" ht="6.75" customHeight="1">
      <c r="A8" s="51"/>
      <c r="B8" s="51"/>
      <c r="C8" s="128"/>
      <c r="D8" s="264"/>
      <c r="E8" s="11"/>
      <c r="F8" s="11"/>
      <c r="G8" s="3"/>
      <c r="H8" s="3"/>
      <c r="I8" s="166"/>
    </row>
    <row r="9" spans="1:9" ht="18" customHeight="1">
      <c r="A9" s="19"/>
      <c r="B9" s="469" t="s">
        <v>188</v>
      </c>
      <c r="C9" s="469"/>
      <c r="D9" s="264"/>
      <c r="E9" s="8">
        <v>62571000</v>
      </c>
      <c r="F9" s="8">
        <v>70393000</v>
      </c>
      <c r="G9" s="35"/>
      <c r="H9" s="35"/>
      <c r="I9" s="165"/>
    </row>
    <row r="10" spans="1:9" ht="6.75" customHeight="1">
      <c r="A10" s="3"/>
      <c r="B10" s="3"/>
      <c r="C10" s="128"/>
      <c r="D10" s="264"/>
      <c r="E10" s="11"/>
      <c r="F10" s="11"/>
      <c r="G10" s="3"/>
      <c r="H10" s="3"/>
      <c r="I10" s="166"/>
    </row>
    <row r="11" spans="1:9" ht="18" customHeight="1">
      <c r="A11" s="51"/>
      <c r="B11" s="469" t="s">
        <v>187</v>
      </c>
      <c r="C11" s="469"/>
      <c r="D11" s="264"/>
      <c r="E11" s="8">
        <f>SUM(E13:E16)</f>
        <v>33178000</v>
      </c>
      <c r="F11" s="8">
        <v>33991000</v>
      </c>
      <c r="G11" s="13"/>
      <c r="H11" s="13"/>
      <c r="I11" s="163"/>
    </row>
    <row r="12" spans="1:9" ht="6.75" customHeight="1">
      <c r="A12" s="19"/>
      <c r="B12" s="19"/>
      <c r="C12" s="128"/>
      <c r="D12" s="264"/>
      <c r="E12" s="11"/>
      <c r="F12" s="11"/>
      <c r="G12" s="3"/>
      <c r="H12" s="3"/>
      <c r="I12" s="166"/>
    </row>
    <row r="13" spans="1:9" ht="18" customHeight="1">
      <c r="A13" s="3"/>
      <c r="B13" s="10"/>
      <c r="C13" s="114" t="s">
        <v>186</v>
      </c>
      <c r="D13" s="264"/>
      <c r="E13" s="8">
        <v>17032000</v>
      </c>
      <c r="F13" s="8">
        <v>17707000</v>
      </c>
      <c r="G13" s="13"/>
      <c r="H13" s="13"/>
      <c r="I13" s="163"/>
    </row>
    <row r="14" spans="1:9" ht="18" customHeight="1">
      <c r="A14" s="19"/>
      <c r="B14" s="10"/>
      <c r="C14" s="114" t="s">
        <v>185</v>
      </c>
      <c r="D14" s="264"/>
      <c r="E14" s="8">
        <v>56000</v>
      </c>
      <c r="F14" s="450" t="s">
        <v>344</v>
      </c>
      <c r="G14" s="13"/>
      <c r="H14" s="13"/>
      <c r="I14" s="163"/>
    </row>
    <row r="15" spans="1:9" ht="18" customHeight="1">
      <c r="A15" s="3"/>
      <c r="B15" s="3"/>
      <c r="C15" s="114" t="s">
        <v>184</v>
      </c>
      <c r="D15" s="264"/>
      <c r="E15" s="8">
        <v>11582000</v>
      </c>
      <c r="F15" s="8">
        <v>12058000</v>
      </c>
      <c r="G15" s="13"/>
      <c r="H15" s="13"/>
      <c r="I15" s="163"/>
    </row>
    <row r="16" spans="1:9" ht="18" customHeight="1">
      <c r="A16" s="46"/>
      <c r="B16" s="46"/>
      <c r="C16" s="111" t="s">
        <v>183</v>
      </c>
      <c r="D16" s="265"/>
      <c r="E16" s="183">
        <v>4508000</v>
      </c>
      <c r="F16" s="183">
        <v>4226000</v>
      </c>
      <c r="G16" s="13"/>
      <c r="H16" s="13"/>
      <c r="I16" s="163"/>
    </row>
    <row r="17" spans="1:9" ht="15" customHeight="1">
      <c r="A17" s="364" t="s">
        <v>182</v>
      </c>
      <c r="B17" s="19"/>
      <c r="C17" s="10"/>
      <c r="D17" s="9"/>
      <c r="E17" s="13"/>
      <c r="F17" s="13"/>
      <c r="G17" s="35"/>
      <c r="H17" s="35"/>
      <c r="I17" s="165"/>
    </row>
    <row r="18" spans="1:9" ht="15" customHeight="1">
      <c r="A18" s="364" t="s">
        <v>181</v>
      </c>
      <c r="B18" s="19"/>
      <c r="C18" s="10"/>
      <c r="D18" s="9"/>
      <c r="E18" s="13"/>
      <c r="F18" s="13"/>
      <c r="G18" s="3"/>
      <c r="H18" s="3"/>
      <c r="I18" s="166"/>
    </row>
    <row r="19" spans="1:9" ht="15" customHeight="1">
      <c r="A19" s="364" t="s">
        <v>180</v>
      </c>
      <c r="B19" s="19"/>
      <c r="C19" s="169"/>
      <c r="D19" s="168"/>
      <c r="E19" s="35"/>
      <c r="F19" s="35"/>
      <c r="G19" s="3"/>
      <c r="H19" s="3"/>
      <c r="I19" s="166"/>
    </row>
    <row r="20" spans="1:9" ht="15" customHeight="1">
      <c r="A20" s="364"/>
      <c r="B20" s="19"/>
      <c r="C20" s="169"/>
      <c r="D20" s="168"/>
      <c r="E20" s="35"/>
      <c r="F20" s="35"/>
      <c r="G20" s="3"/>
      <c r="H20" s="3"/>
      <c r="I20" s="166"/>
    </row>
    <row r="21" spans="1:9" ht="15" customHeight="1">
      <c r="A21" s="364"/>
      <c r="B21" s="19"/>
      <c r="C21" s="169"/>
      <c r="D21" s="168"/>
      <c r="E21" s="35"/>
      <c r="F21" s="35"/>
      <c r="G21" s="3"/>
      <c r="H21" s="3"/>
      <c r="I21" s="166"/>
    </row>
    <row r="22" spans="1:9" ht="15" customHeight="1">
      <c r="A22" s="3"/>
      <c r="B22" s="3"/>
      <c r="C22" s="10"/>
      <c r="D22" s="9"/>
      <c r="E22" s="13"/>
      <c r="F22" s="13"/>
      <c r="G22" s="13"/>
      <c r="H22" s="13"/>
      <c r="I22" s="163"/>
    </row>
    <row r="23" spans="1:9" ht="15" customHeight="1">
      <c r="A23" s="465" t="s">
        <v>179</v>
      </c>
      <c r="B23" s="465"/>
      <c r="C23" s="465"/>
      <c r="D23" s="465"/>
      <c r="E23" s="465"/>
      <c r="F23" s="465"/>
      <c r="G23" s="13"/>
      <c r="H23" s="13"/>
      <c r="I23" s="163"/>
    </row>
    <row r="24" spans="1:9" ht="15" customHeight="1">
      <c r="A24" s="464" t="s">
        <v>300</v>
      </c>
      <c r="B24" s="464"/>
      <c r="C24" s="464"/>
      <c r="D24" s="464"/>
      <c r="E24" s="464"/>
      <c r="F24" s="464"/>
      <c r="G24" s="13"/>
      <c r="H24" s="13"/>
      <c r="I24" s="163"/>
    </row>
    <row r="25" spans="1:9" ht="12" customHeight="1">
      <c r="A25" s="37"/>
      <c r="B25" s="37"/>
      <c r="C25" s="10"/>
      <c r="D25" s="9"/>
      <c r="E25" s="13"/>
      <c r="F25" s="167" t="s">
        <v>374</v>
      </c>
      <c r="G25" s="13"/>
      <c r="H25" s="13"/>
      <c r="I25" s="163"/>
    </row>
    <row r="26" spans="1:9" ht="15" customHeight="1">
      <c r="A26" s="37"/>
      <c r="B26" s="37"/>
      <c r="C26" s="10"/>
      <c r="D26" s="9"/>
      <c r="E26" s="13"/>
      <c r="F26" s="13"/>
      <c r="G26" s="13"/>
      <c r="H26" s="13"/>
      <c r="I26" s="163"/>
    </row>
    <row r="27" spans="1:9" ht="15" customHeight="1">
      <c r="A27" s="3"/>
      <c r="B27" s="3"/>
      <c r="C27" s="9"/>
      <c r="D27" s="9"/>
      <c r="E27" s="3"/>
      <c r="F27" s="3"/>
      <c r="G27" s="3"/>
      <c r="H27" s="3"/>
      <c r="I27" s="166"/>
    </row>
    <row r="28" spans="1:9" ht="15" customHeight="1">
      <c r="A28" s="35"/>
      <c r="B28" s="35"/>
      <c r="C28" s="10"/>
      <c r="D28" s="9"/>
      <c r="E28" s="13"/>
      <c r="F28" s="13"/>
      <c r="G28" s="13"/>
      <c r="H28" s="13"/>
      <c r="I28" s="163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63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63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63"/>
    </row>
    <row r="32" spans="1:9" ht="17.25" customHeight="1">
      <c r="A32" s="37"/>
      <c r="B32" s="37"/>
      <c r="C32" s="10"/>
      <c r="D32" s="9"/>
      <c r="E32" s="13"/>
      <c r="F32" s="13"/>
      <c r="G32" s="13"/>
      <c r="H32" s="13"/>
      <c r="I32" s="163"/>
    </row>
    <row r="33" spans="1:9" ht="17.25" customHeight="1">
      <c r="A33" s="37"/>
      <c r="B33" s="37"/>
      <c r="C33" s="9"/>
      <c r="D33" s="9"/>
      <c r="E33" s="3"/>
      <c r="F33" s="3"/>
      <c r="G33" s="3"/>
      <c r="H33" s="3"/>
      <c r="I33" s="166"/>
    </row>
    <row r="34" spans="1:9" ht="17.25" customHeight="1">
      <c r="A34" s="37"/>
      <c r="B34" s="37"/>
      <c r="C34" s="10"/>
      <c r="D34" s="9"/>
      <c r="E34" s="13"/>
      <c r="F34" s="13"/>
      <c r="G34" s="13"/>
      <c r="H34" s="3"/>
      <c r="I34" s="166"/>
    </row>
    <row r="35" spans="1:9" ht="17.25" customHeight="1">
      <c r="A35" s="37"/>
      <c r="B35" s="37"/>
      <c r="C35" s="10"/>
      <c r="D35" s="9"/>
      <c r="E35" s="13"/>
      <c r="F35" s="13"/>
      <c r="G35" s="13"/>
      <c r="H35" s="13"/>
      <c r="I35" s="163"/>
    </row>
    <row r="36" spans="1:9" ht="17.25" customHeight="1">
      <c r="A36" s="13"/>
      <c r="B36" s="13"/>
      <c r="C36" s="10"/>
      <c r="D36" s="9"/>
      <c r="E36" s="13"/>
      <c r="F36" s="13"/>
      <c r="G36" s="13"/>
      <c r="H36" s="13"/>
      <c r="I36" s="163"/>
    </row>
    <row r="37" spans="1:9" ht="17.25" customHeight="1">
      <c r="A37" s="37"/>
      <c r="B37" s="37"/>
      <c r="C37" s="10"/>
      <c r="D37" s="9"/>
      <c r="E37" s="13"/>
      <c r="F37" s="13"/>
      <c r="G37" s="13"/>
      <c r="H37" s="13"/>
      <c r="I37" s="163"/>
    </row>
    <row r="38" spans="1:9" ht="17.25" customHeight="1">
      <c r="A38" s="19"/>
      <c r="B38" s="19"/>
      <c r="C38" s="10"/>
      <c r="D38" s="9"/>
      <c r="E38" s="13"/>
      <c r="F38" s="13"/>
      <c r="G38" s="13"/>
      <c r="H38" s="13"/>
      <c r="I38" s="163"/>
    </row>
    <row r="39" spans="1:9" ht="17.25" customHeight="1">
      <c r="A39" s="37"/>
      <c r="B39" s="37"/>
      <c r="C39" s="9"/>
      <c r="D39" s="9"/>
      <c r="E39" s="3"/>
      <c r="F39" s="3"/>
      <c r="G39" s="3"/>
      <c r="H39" s="13"/>
      <c r="I39" s="163"/>
    </row>
    <row r="40" spans="1:9" ht="17.25" customHeight="1">
      <c r="A40" s="37"/>
      <c r="B40" s="37"/>
      <c r="C40" s="10"/>
      <c r="D40" s="9"/>
      <c r="E40" s="13"/>
      <c r="F40" s="13"/>
      <c r="G40" s="13"/>
      <c r="H40" s="3"/>
      <c r="I40" s="166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63"/>
    </row>
    <row r="42" spans="1:9" ht="17.25" customHeight="1">
      <c r="A42" s="37"/>
      <c r="B42" s="37"/>
      <c r="C42" s="10"/>
      <c r="D42" s="9"/>
      <c r="E42" s="13"/>
      <c r="F42" s="13"/>
      <c r="G42" s="13"/>
      <c r="H42" s="13"/>
      <c r="I42" s="163"/>
    </row>
    <row r="43" spans="1:9" ht="17.25" customHeight="1">
      <c r="A43" s="19"/>
      <c r="B43" s="19"/>
      <c r="C43" s="10"/>
      <c r="D43" s="9"/>
      <c r="E43" s="37"/>
      <c r="F43" s="37"/>
      <c r="G43" s="13"/>
      <c r="H43" s="13"/>
      <c r="I43" s="163"/>
    </row>
    <row r="44" spans="1:9" ht="13.5" customHeight="1">
      <c r="A44" s="19"/>
      <c r="B44" s="23"/>
      <c r="C44" s="23"/>
      <c r="D44" s="19"/>
      <c r="E44" s="19"/>
      <c r="F44" s="19"/>
      <c r="G44" s="37"/>
      <c r="H44" s="13"/>
      <c r="I44" s="163"/>
    </row>
    <row r="45" spans="1:9" ht="13.5" customHeight="1">
      <c r="A45" s="37"/>
      <c r="B45" s="23"/>
      <c r="C45" s="37"/>
      <c r="D45" s="37"/>
      <c r="E45" s="37"/>
      <c r="F45" s="37"/>
      <c r="G45" s="37"/>
      <c r="H45" s="13"/>
      <c r="I45" s="163"/>
    </row>
    <row r="46" spans="1:9" ht="13.5" customHeight="1">
      <c r="A46" s="37"/>
      <c r="B46" s="37"/>
      <c r="C46" s="13"/>
      <c r="D46" s="13"/>
      <c r="E46" s="37"/>
      <c r="F46" s="13"/>
      <c r="G46" s="37"/>
      <c r="H46" s="3"/>
      <c r="I46" s="166"/>
    </row>
    <row r="47" spans="1:9" ht="13.5" customHeight="1">
      <c r="A47" s="37"/>
      <c r="B47" s="37"/>
      <c r="C47" s="13"/>
      <c r="D47" s="13"/>
      <c r="E47" s="37"/>
      <c r="F47" s="13"/>
      <c r="G47" s="37"/>
      <c r="H47" s="13"/>
      <c r="I47" s="163"/>
    </row>
    <row r="48" spans="1:9" ht="13.5" customHeight="1">
      <c r="A48" s="37"/>
      <c r="B48" s="37"/>
      <c r="C48" s="37"/>
      <c r="D48" s="37"/>
      <c r="E48" s="37"/>
      <c r="F48" s="37"/>
      <c r="G48" s="37"/>
      <c r="H48" s="37"/>
      <c r="I48" s="163"/>
    </row>
    <row r="49" spans="1:9" ht="13.5" customHeight="1">
      <c r="A49" s="37"/>
      <c r="B49" s="37"/>
      <c r="C49" s="13"/>
      <c r="D49" s="13"/>
      <c r="E49" s="37"/>
      <c r="F49" s="13"/>
      <c r="G49" s="37"/>
      <c r="H49" s="13"/>
      <c r="I49" s="163"/>
    </row>
    <row r="50" spans="1:9" ht="13.5" customHeight="1">
      <c r="A50" s="19"/>
      <c r="B50" s="19"/>
      <c r="C50" s="19"/>
      <c r="D50" s="19"/>
      <c r="E50" s="19"/>
      <c r="F50" s="19"/>
      <c r="G50" s="19"/>
      <c r="H50" s="19"/>
      <c r="I50" s="164"/>
    </row>
    <row r="51" spans="1:9" ht="13.5" customHeight="1">
      <c r="A51" s="37"/>
      <c r="B51" s="37"/>
      <c r="C51" s="13"/>
      <c r="D51" s="13"/>
      <c r="E51" s="37"/>
      <c r="F51" s="13"/>
      <c r="G51" s="37"/>
      <c r="H51" s="13"/>
      <c r="I51" s="163"/>
    </row>
    <row r="52" spans="1:9" ht="13.5" customHeight="1">
      <c r="A52" s="3"/>
      <c r="B52" s="3"/>
      <c r="C52" s="3"/>
      <c r="D52" s="3"/>
      <c r="E52" s="3"/>
      <c r="F52" s="3"/>
      <c r="G52" s="3"/>
      <c r="H52" s="3"/>
      <c r="I52" s="166"/>
    </row>
    <row r="53" spans="1:9" ht="13.5" customHeight="1">
      <c r="A53" s="33"/>
      <c r="B53" s="33"/>
      <c r="C53" s="33"/>
      <c r="D53" s="33"/>
      <c r="E53" s="33"/>
      <c r="F53" s="33"/>
      <c r="G53" s="33"/>
      <c r="H53" s="33"/>
      <c r="I53" s="165"/>
    </row>
    <row r="54" spans="1:9" ht="13.5" customHeight="1">
      <c r="A54" s="37"/>
      <c r="B54" s="37"/>
      <c r="C54" s="52"/>
      <c r="D54" s="52"/>
      <c r="E54" s="37"/>
      <c r="F54" s="52"/>
      <c r="G54" s="19"/>
      <c r="H54" s="19"/>
      <c r="I54" s="164"/>
    </row>
    <row r="55" spans="1:9" ht="13.5" customHeight="1">
      <c r="A55" s="37"/>
      <c r="B55" s="37"/>
      <c r="C55" s="52"/>
      <c r="D55" s="52"/>
      <c r="E55" s="37"/>
      <c r="F55" s="52"/>
      <c r="G55" s="37"/>
      <c r="H55" s="19"/>
      <c r="I55" s="164"/>
    </row>
    <row r="56" spans="1:9" ht="13.5" customHeight="1">
      <c r="A56" s="19"/>
      <c r="B56" s="19"/>
      <c r="C56" s="19"/>
      <c r="D56" s="19"/>
      <c r="E56" s="19"/>
      <c r="F56" s="19"/>
      <c r="G56" s="37"/>
      <c r="H56" s="52"/>
      <c r="I56" s="164"/>
    </row>
    <row r="57" spans="1:9" ht="13.5" customHeight="1">
      <c r="A57" s="37"/>
      <c r="B57" s="37"/>
      <c r="C57" s="37"/>
      <c r="D57" s="37"/>
      <c r="E57" s="37"/>
      <c r="F57" s="37"/>
      <c r="G57" s="37"/>
      <c r="H57" s="37"/>
      <c r="I57" s="163"/>
    </row>
    <row r="58" spans="1:9" ht="13.5" customHeight="1">
      <c r="A58" s="3"/>
      <c r="B58" s="3"/>
      <c r="C58" s="3"/>
      <c r="D58" s="3"/>
      <c r="E58" s="3"/>
      <c r="F58" s="3"/>
      <c r="G58" s="3"/>
      <c r="H58" s="3"/>
      <c r="I58" s="166"/>
    </row>
    <row r="59" spans="1:9" ht="13.5" customHeight="1">
      <c r="A59" s="33"/>
      <c r="B59" s="33"/>
      <c r="C59" s="35"/>
      <c r="D59" s="35"/>
      <c r="E59" s="33"/>
      <c r="F59" s="35"/>
      <c r="G59" s="33"/>
      <c r="H59" s="35"/>
      <c r="I59" s="165"/>
    </row>
    <row r="60" spans="1:9" ht="13.5" customHeight="1">
      <c r="A60" s="37"/>
      <c r="B60" s="37"/>
      <c r="C60" s="37"/>
      <c r="D60" s="37"/>
      <c r="E60" s="37"/>
      <c r="F60" s="37"/>
      <c r="G60" s="37"/>
      <c r="H60" s="37"/>
      <c r="I60" s="163"/>
    </row>
    <row r="61" spans="1:9" ht="13.5" customHeight="1">
      <c r="A61" s="37"/>
      <c r="B61" s="37"/>
      <c r="C61" s="13"/>
      <c r="D61" s="13"/>
      <c r="E61" s="37"/>
      <c r="F61" s="13"/>
      <c r="G61" s="37"/>
      <c r="H61" s="13"/>
      <c r="I61" s="163"/>
    </row>
    <row r="62" spans="1:9" ht="13.5" customHeight="1">
      <c r="A62" s="37"/>
      <c r="B62" s="37"/>
      <c r="C62" s="13"/>
      <c r="D62" s="13"/>
      <c r="E62" s="159" t="s">
        <v>115</v>
      </c>
      <c r="F62" s="13"/>
      <c r="G62" s="37"/>
      <c r="I62" s="1"/>
    </row>
    <row r="63" spans="1:9" ht="13.5" customHeight="1">
      <c r="A63" s="37"/>
      <c r="B63" s="37"/>
      <c r="C63" s="3"/>
      <c r="D63" s="52"/>
      <c r="E63" s="158" t="s">
        <v>177</v>
      </c>
      <c r="F63" s="157">
        <v>100</v>
      </c>
      <c r="I63" s="1"/>
    </row>
    <row r="64" spans="1:9" ht="13.5" customHeight="1">
      <c r="A64" s="37"/>
      <c r="B64" s="37"/>
      <c r="C64" s="37"/>
      <c r="D64" s="37"/>
      <c r="E64" s="162" t="s">
        <v>112</v>
      </c>
      <c r="F64" s="161">
        <v>37.2</v>
      </c>
      <c r="I64" s="1"/>
    </row>
    <row r="65" spans="3:9" ht="12">
      <c r="C65" s="3"/>
      <c r="E65" s="162" t="s">
        <v>98</v>
      </c>
      <c r="F65" s="161">
        <v>20.9</v>
      </c>
      <c r="I65" s="1"/>
    </row>
    <row r="66" spans="3:9" ht="12">
      <c r="C66" s="37"/>
      <c r="E66" s="162" t="s">
        <v>92</v>
      </c>
      <c r="F66" s="161">
        <v>12.1</v>
      </c>
      <c r="I66" s="1"/>
    </row>
    <row r="67" spans="3:9" ht="12">
      <c r="C67" s="3"/>
      <c r="E67" s="162" t="s">
        <v>47</v>
      </c>
      <c r="F67" s="161">
        <v>11.9</v>
      </c>
      <c r="I67" s="1"/>
    </row>
    <row r="68" spans="3:9" ht="12">
      <c r="C68" s="37"/>
      <c r="E68" s="162" t="s">
        <v>324</v>
      </c>
      <c r="F68" s="161">
        <v>4.9</v>
      </c>
      <c r="I68" s="1"/>
    </row>
    <row r="69" spans="3:9" ht="12">
      <c r="C69" s="3"/>
      <c r="E69" s="162" t="s">
        <v>325</v>
      </c>
      <c r="F69" s="161">
        <v>4</v>
      </c>
      <c r="I69" s="1"/>
    </row>
    <row r="70" spans="3:9" ht="12">
      <c r="C70" s="37"/>
      <c r="E70" s="162" t="s">
        <v>49</v>
      </c>
      <c r="F70" s="161">
        <v>2.4</v>
      </c>
      <c r="I70" s="1"/>
    </row>
    <row r="71" spans="3:9" ht="12">
      <c r="C71" s="3"/>
      <c r="E71" s="162" t="s">
        <v>79</v>
      </c>
      <c r="F71" s="161">
        <v>2.3</v>
      </c>
      <c r="I71" s="1"/>
    </row>
    <row r="72" spans="3:9" ht="12">
      <c r="C72" s="37"/>
      <c r="E72" s="162" t="s">
        <v>95</v>
      </c>
      <c r="F72" s="161">
        <v>1.8</v>
      </c>
      <c r="I72" s="1"/>
    </row>
    <row r="73" spans="3:9" ht="12">
      <c r="C73" s="3"/>
      <c r="E73" s="162" t="s">
        <v>301</v>
      </c>
      <c r="F73" s="161">
        <v>0.4</v>
      </c>
      <c r="I73" s="1"/>
    </row>
    <row r="74" spans="3:9" ht="12">
      <c r="C74" s="37"/>
      <c r="E74" s="162" t="s">
        <v>103</v>
      </c>
      <c r="F74" s="161">
        <v>0.4</v>
      </c>
      <c r="I74" s="1"/>
    </row>
    <row r="75" spans="3:9" ht="12">
      <c r="C75" s="3"/>
      <c r="E75" s="162" t="s">
        <v>107</v>
      </c>
      <c r="F75" s="161">
        <v>0.4</v>
      </c>
      <c r="I75" s="1"/>
    </row>
    <row r="76" spans="3:9" ht="12">
      <c r="C76" s="37"/>
      <c r="E76" s="162" t="s">
        <v>380</v>
      </c>
      <c r="F76" s="161">
        <v>0.3</v>
      </c>
      <c r="I76" s="1"/>
    </row>
    <row r="77" spans="3:9" ht="12">
      <c r="C77" s="3"/>
      <c r="E77" s="162" t="s">
        <v>44</v>
      </c>
      <c r="F77" s="161">
        <v>0.3</v>
      </c>
      <c r="I77" s="1"/>
    </row>
    <row r="78" spans="3:9" ht="12">
      <c r="C78" s="37"/>
      <c r="E78" s="162" t="s">
        <v>373</v>
      </c>
      <c r="F78" s="161">
        <v>0.3</v>
      </c>
      <c r="I78" s="1"/>
    </row>
    <row r="79" spans="3:9" ht="12">
      <c r="C79" s="3"/>
      <c r="E79" s="162" t="s">
        <v>379</v>
      </c>
      <c r="F79" s="161">
        <v>0.2</v>
      </c>
      <c r="I79" s="1"/>
    </row>
    <row r="80" spans="3:9" ht="12">
      <c r="C80" s="37"/>
      <c r="E80" s="162" t="s">
        <v>318</v>
      </c>
      <c r="F80" s="161">
        <v>0.1</v>
      </c>
      <c r="I80" s="1"/>
    </row>
    <row r="81" spans="3:9" ht="12">
      <c r="C81" s="3"/>
      <c r="E81" s="162" t="s">
        <v>378</v>
      </c>
      <c r="F81" s="161">
        <v>0.1</v>
      </c>
      <c r="I81" s="1"/>
    </row>
    <row r="82" spans="3:9" ht="12">
      <c r="C82" s="37"/>
      <c r="E82" s="162" t="s">
        <v>377</v>
      </c>
      <c r="F82" s="161">
        <v>0</v>
      </c>
      <c r="I82" s="1"/>
    </row>
    <row r="83" spans="3:9" ht="12">
      <c r="C83" s="3"/>
      <c r="E83" s="162" t="s">
        <v>376</v>
      </c>
      <c r="F83" s="161">
        <v>0</v>
      </c>
      <c r="I83" s="1"/>
    </row>
    <row r="84" spans="7:9" ht="12">
      <c r="G84" s="160"/>
      <c r="I84" s="114"/>
    </row>
    <row r="85" spans="5:9" ht="12">
      <c r="E85" s="159" t="s">
        <v>178</v>
      </c>
      <c r="I85" s="1"/>
    </row>
    <row r="86" spans="5:9" ht="12">
      <c r="E86" s="158" t="s">
        <v>177</v>
      </c>
      <c r="F86" s="157">
        <v>100</v>
      </c>
      <c r="G86" s="117"/>
      <c r="H86" s="156"/>
      <c r="I86" s="1"/>
    </row>
    <row r="87" spans="5:9" ht="12">
      <c r="E87" s="155" t="s">
        <v>176</v>
      </c>
      <c r="F87" s="154">
        <v>42</v>
      </c>
      <c r="G87" s="117"/>
      <c r="H87" s="153"/>
      <c r="I87" s="1"/>
    </row>
    <row r="88" spans="5:9" ht="12">
      <c r="E88" s="155" t="s">
        <v>27</v>
      </c>
      <c r="F88" s="154">
        <v>16.4</v>
      </c>
      <c r="G88" s="128"/>
      <c r="H88" s="153"/>
      <c r="I88" s="1"/>
    </row>
    <row r="89" spans="5:9" ht="12">
      <c r="E89" s="155" t="s">
        <v>175</v>
      </c>
      <c r="F89" s="154">
        <v>12.2</v>
      </c>
      <c r="G89" s="128"/>
      <c r="H89" s="153"/>
      <c r="I89" s="1"/>
    </row>
    <row r="90" spans="5:9" ht="12">
      <c r="E90" s="155" t="s">
        <v>174</v>
      </c>
      <c r="F90" s="154">
        <v>5.3</v>
      </c>
      <c r="G90" s="128"/>
      <c r="H90" s="153"/>
      <c r="I90" s="1"/>
    </row>
    <row r="91" spans="5:9" ht="12">
      <c r="E91" s="155" t="s">
        <v>375</v>
      </c>
      <c r="F91" s="154">
        <v>5.1</v>
      </c>
      <c r="G91" s="9"/>
      <c r="H91" s="153"/>
      <c r="I91" s="1"/>
    </row>
    <row r="92" spans="5:9" ht="12">
      <c r="E92" s="155" t="s">
        <v>22</v>
      </c>
      <c r="F92" s="154">
        <v>4.9</v>
      </c>
      <c r="G92" s="9"/>
      <c r="H92" s="153"/>
      <c r="I92" s="1"/>
    </row>
    <row r="93" spans="5:9" ht="12">
      <c r="E93" s="155" t="s">
        <v>172</v>
      </c>
      <c r="F93" s="154">
        <v>4.7</v>
      </c>
      <c r="G93" s="9"/>
      <c r="H93" s="153"/>
      <c r="I93" s="1"/>
    </row>
    <row r="94" spans="5:9" ht="12">
      <c r="E94" s="155" t="s">
        <v>171</v>
      </c>
      <c r="F94" s="154">
        <v>4.3</v>
      </c>
      <c r="G94" s="9"/>
      <c r="H94" s="153"/>
      <c r="I94" s="1"/>
    </row>
    <row r="95" spans="5:9" ht="12">
      <c r="E95" s="155" t="s">
        <v>170</v>
      </c>
      <c r="F95" s="154">
        <v>2.7</v>
      </c>
      <c r="G95" s="9"/>
      <c r="H95" s="153"/>
      <c r="I95" s="1"/>
    </row>
    <row r="96" spans="5:9" ht="12">
      <c r="E96" s="155" t="s">
        <v>169</v>
      </c>
      <c r="F96" s="154">
        <v>1.2</v>
      </c>
      <c r="G96" s="9"/>
      <c r="H96" s="153"/>
      <c r="I96" s="1"/>
    </row>
    <row r="97" spans="5:9" ht="12">
      <c r="E97" s="155" t="s">
        <v>168</v>
      </c>
      <c r="F97" s="154">
        <v>1.1</v>
      </c>
      <c r="G97" s="9"/>
      <c r="H97" s="153"/>
      <c r="I97" s="1"/>
    </row>
    <row r="98" spans="5:9" ht="12">
      <c r="E98" s="155" t="s">
        <v>116</v>
      </c>
      <c r="F98" s="154">
        <v>0.1</v>
      </c>
      <c r="G98" s="9"/>
      <c r="H98" s="153"/>
      <c r="I98" s="1"/>
    </row>
    <row r="99" ht="12">
      <c r="F99" s="454"/>
    </row>
  </sheetData>
  <sheetProtection/>
  <mergeCells count="7">
    <mergeCell ref="A24:F24"/>
    <mergeCell ref="A1:F1"/>
    <mergeCell ref="A4:D4"/>
    <mergeCell ref="B7:C7"/>
    <mergeCell ref="B9:C9"/>
    <mergeCell ref="B11:C11"/>
    <mergeCell ref="A23:F23"/>
  </mergeCells>
  <printOptions/>
  <pageMargins left="0.7874015748031497" right="0" top="0.7874015748031497" bottom="0.1968503937007874" header="0.3937007874015748" footer="0.1968503937007874"/>
  <pageSetup firstPageNumber="111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Q99"/>
  <sheetViews>
    <sheetView zoomScalePageLayoutView="0" workbookViewId="0" topLeftCell="A1">
      <selection activeCell="P20" sqref="P20"/>
    </sheetView>
  </sheetViews>
  <sheetFormatPr defaultColWidth="15.625" defaultRowHeight="13.5"/>
  <cols>
    <col min="1" max="1" width="1.625" style="73" customWidth="1"/>
    <col min="2" max="2" width="3.125" style="73" customWidth="1"/>
    <col min="3" max="14" width="2.375" style="73" customWidth="1"/>
    <col min="15" max="35" width="2.50390625" style="73" customWidth="1"/>
    <col min="36" max="36" width="3.00390625" style="73" customWidth="1"/>
    <col min="37" max="37" width="7.375" style="73" customWidth="1"/>
    <col min="38" max="38" width="9.375" style="73" customWidth="1"/>
    <col min="39" max="39" width="8.375" style="73" customWidth="1"/>
    <col min="40" max="40" width="4.125" style="73" customWidth="1"/>
    <col min="41" max="41" width="18.25390625" style="73" customWidth="1"/>
    <col min="42" max="42" width="13.875" style="73" customWidth="1"/>
    <col min="43" max="16384" width="15.625" style="73" customWidth="1"/>
  </cols>
  <sheetData>
    <row r="1" spans="1:36" ht="15" customHeight="1">
      <c r="A1" s="549" t="s">
        <v>464</v>
      </c>
      <c r="B1" s="549"/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  <c r="X1" s="549"/>
      <c r="Y1" s="549"/>
      <c r="Z1" s="549"/>
      <c r="AA1" s="549"/>
      <c r="AB1" s="549"/>
      <c r="AC1" s="549"/>
      <c r="AD1" s="549"/>
      <c r="AE1" s="549"/>
      <c r="AF1" s="549"/>
      <c r="AG1" s="549"/>
      <c r="AH1" s="549"/>
      <c r="AI1" s="549"/>
      <c r="AJ1" s="428"/>
    </row>
    <row r="2" spans="1:36" ht="15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428"/>
    </row>
    <row r="3" ht="15" customHeight="1" thickBot="1">
      <c r="AO3" s="103"/>
    </row>
    <row r="4" spans="1:42" ht="16.5" customHeight="1">
      <c r="A4" s="542" t="s">
        <v>70</v>
      </c>
      <c r="B4" s="542"/>
      <c r="C4" s="542"/>
      <c r="D4" s="542"/>
      <c r="E4" s="542"/>
      <c r="F4" s="542"/>
      <c r="G4" s="542"/>
      <c r="H4" s="542"/>
      <c r="I4" s="542"/>
      <c r="J4" s="542"/>
      <c r="K4" s="550"/>
      <c r="L4" s="552" t="s">
        <v>402</v>
      </c>
      <c r="M4" s="553"/>
      <c r="N4" s="553"/>
      <c r="O4" s="553"/>
      <c r="P4" s="553"/>
      <c r="Q4" s="553"/>
      <c r="R4" s="553"/>
      <c r="S4" s="554"/>
      <c r="T4" s="552" t="s">
        <v>401</v>
      </c>
      <c r="U4" s="553"/>
      <c r="V4" s="553"/>
      <c r="W4" s="553"/>
      <c r="X4" s="553"/>
      <c r="Y4" s="553"/>
      <c r="Z4" s="553"/>
      <c r="AA4" s="554"/>
      <c r="AB4" s="553" t="s">
        <v>381</v>
      </c>
      <c r="AC4" s="553"/>
      <c r="AD4" s="553"/>
      <c r="AE4" s="553"/>
      <c r="AF4" s="553"/>
      <c r="AG4" s="553"/>
      <c r="AH4" s="553"/>
      <c r="AI4" s="553"/>
      <c r="AJ4" s="204"/>
      <c r="AP4" s="103"/>
    </row>
    <row r="5" spans="1:42" ht="16.5" customHeight="1">
      <c r="A5" s="543"/>
      <c r="B5" s="543"/>
      <c r="C5" s="543"/>
      <c r="D5" s="543"/>
      <c r="E5" s="543"/>
      <c r="F5" s="543"/>
      <c r="G5" s="543"/>
      <c r="H5" s="543"/>
      <c r="I5" s="543"/>
      <c r="J5" s="543"/>
      <c r="K5" s="551"/>
      <c r="L5" s="555" t="s">
        <v>400</v>
      </c>
      <c r="M5" s="556"/>
      <c r="N5" s="556"/>
      <c r="O5" s="556"/>
      <c r="P5" s="557"/>
      <c r="Q5" s="556" t="s">
        <v>399</v>
      </c>
      <c r="R5" s="556"/>
      <c r="S5" s="557"/>
      <c r="T5" s="555" t="s">
        <v>400</v>
      </c>
      <c r="U5" s="556"/>
      <c r="V5" s="556"/>
      <c r="W5" s="556"/>
      <c r="X5" s="557"/>
      <c r="Y5" s="556" t="s">
        <v>399</v>
      </c>
      <c r="Z5" s="556"/>
      <c r="AA5" s="557"/>
      <c r="AB5" s="555" t="s">
        <v>400</v>
      </c>
      <c r="AC5" s="556"/>
      <c r="AD5" s="556"/>
      <c r="AE5" s="556"/>
      <c r="AF5" s="557"/>
      <c r="AG5" s="556" t="s">
        <v>399</v>
      </c>
      <c r="AH5" s="556"/>
      <c r="AI5" s="556"/>
      <c r="AJ5" s="204"/>
      <c r="AP5" s="106"/>
    </row>
    <row r="6" spans="1:42" ht="18" customHeight="1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317"/>
      <c r="L6" s="562" t="s">
        <v>13</v>
      </c>
      <c r="M6" s="561"/>
      <c r="N6" s="561"/>
      <c r="O6" s="561"/>
      <c r="P6" s="561"/>
      <c r="Q6" s="561" t="s">
        <v>29</v>
      </c>
      <c r="R6" s="561"/>
      <c r="S6" s="561"/>
      <c r="T6" s="561" t="s">
        <v>13</v>
      </c>
      <c r="U6" s="561"/>
      <c r="V6" s="561"/>
      <c r="W6" s="561"/>
      <c r="X6" s="561"/>
      <c r="Y6" s="561" t="s">
        <v>29</v>
      </c>
      <c r="Z6" s="561"/>
      <c r="AA6" s="561"/>
      <c r="AB6" s="561" t="s">
        <v>13</v>
      </c>
      <c r="AC6" s="561"/>
      <c r="AD6" s="561"/>
      <c r="AE6" s="561"/>
      <c r="AF6" s="561"/>
      <c r="AG6" s="561" t="s">
        <v>29</v>
      </c>
      <c r="AH6" s="561"/>
      <c r="AI6" s="561"/>
      <c r="AJ6" s="204"/>
      <c r="AL6" s="108"/>
      <c r="AM6" s="108"/>
      <c r="AN6" s="108"/>
      <c r="AO6" s="108"/>
      <c r="AP6" s="106"/>
    </row>
    <row r="7" spans="2:42" ht="18" customHeight="1">
      <c r="B7" s="563" t="s">
        <v>398</v>
      </c>
      <c r="C7" s="563"/>
      <c r="D7" s="563"/>
      <c r="E7" s="563"/>
      <c r="F7" s="563"/>
      <c r="G7" s="563"/>
      <c r="H7" s="563"/>
      <c r="I7" s="563"/>
      <c r="J7" s="563"/>
      <c r="K7" s="424"/>
      <c r="L7" s="559">
        <v>48282469</v>
      </c>
      <c r="M7" s="560"/>
      <c r="N7" s="560"/>
      <c r="O7" s="560"/>
      <c r="P7" s="560"/>
      <c r="Q7" s="558">
        <v>100</v>
      </c>
      <c r="R7" s="558"/>
      <c r="S7" s="558"/>
      <c r="T7" s="560">
        <v>48637775</v>
      </c>
      <c r="U7" s="560"/>
      <c r="V7" s="560"/>
      <c r="W7" s="560"/>
      <c r="X7" s="560"/>
      <c r="Y7" s="558">
        <v>100</v>
      </c>
      <c r="Z7" s="558"/>
      <c r="AA7" s="558"/>
      <c r="AB7" s="560">
        <v>48226751</v>
      </c>
      <c r="AC7" s="560"/>
      <c r="AD7" s="560"/>
      <c r="AE7" s="560"/>
      <c r="AF7" s="560"/>
      <c r="AG7" s="558">
        <v>100</v>
      </c>
      <c r="AH7" s="558"/>
      <c r="AI7" s="558"/>
      <c r="AJ7" s="358"/>
      <c r="AP7" s="106"/>
    </row>
    <row r="8" spans="2:42" ht="18" customHeight="1">
      <c r="B8" s="546" t="s">
        <v>69</v>
      </c>
      <c r="C8" s="546"/>
      <c r="D8" s="546"/>
      <c r="E8" s="546"/>
      <c r="F8" s="204"/>
      <c r="G8" s="204"/>
      <c r="H8" s="546" t="s">
        <v>67</v>
      </c>
      <c r="I8" s="546"/>
      <c r="J8" s="546"/>
      <c r="K8" s="425"/>
      <c r="L8" s="567">
        <v>175755</v>
      </c>
      <c r="M8" s="568"/>
      <c r="N8" s="568"/>
      <c r="O8" s="568"/>
      <c r="P8" s="568"/>
      <c r="Q8" s="564">
        <v>0.4</v>
      </c>
      <c r="R8" s="564"/>
      <c r="S8" s="564"/>
      <c r="T8" s="568">
        <v>134021</v>
      </c>
      <c r="U8" s="568"/>
      <c r="V8" s="568"/>
      <c r="W8" s="568"/>
      <c r="X8" s="568"/>
      <c r="Y8" s="564">
        <v>0.3</v>
      </c>
      <c r="Z8" s="564"/>
      <c r="AA8" s="564"/>
      <c r="AB8" s="565">
        <v>106116</v>
      </c>
      <c r="AC8" s="565"/>
      <c r="AD8" s="565"/>
      <c r="AE8" s="565"/>
      <c r="AF8" s="565"/>
      <c r="AG8" s="566">
        <v>0.2</v>
      </c>
      <c r="AH8" s="566"/>
      <c r="AI8" s="566"/>
      <c r="AJ8" s="101"/>
      <c r="AP8" s="106"/>
    </row>
    <row r="9" spans="2:42" ht="18" customHeight="1">
      <c r="B9" s="321"/>
      <c r="C9" s="321"/>
      <c r="D9" s="321"/>
      <c r="E9" s="321"/>
      <c r="F9" s="321"/>
      <c r="G9" s="204"/>
      <c r="H9" s="546" t="s">
        <v>66</v>
      </c>
      <c r="I9" s="546"/>
      <c r="J9" s="546"/>
      <c r="K9" s="425"/>
      <c r="L9" s="567">
        <v>18470523</v>
      </c>
      <c r="M9" s="568"/>
      <c r="N9" s="568"/>
      <c r="O9" s="568"/>
      <c r="P9" s="568"/>
      <c r="Q9" s="564">
        <v>38.2</v>
      </c>
      <c r="R9" s="564"/>
      <c r="S9" s="564"/>
      <c r="T9" s="568">
        <v>18955692</v>
      </c>
      <c r="U9" s="568"/>
      <c r="V9" s="568"/>
      <c r="W9" s="568"/>
      <c r="X9" s="568"/>
      <c r="Y9" s="564">
        <v>38.9</v>
      </c>
      <c r="Z9" s="564"/>
      <c r="AA9" s="564"/>
      <c r="AB9" s="565">
        <v>17537499</v>
      </c>
      <c r="AC9" s="565"/>
      <c r="AD9" s="565"/>
      <c r="AE9" s="565"/>
      <c r="AF9" s="565"/>
      <c r="AG9" s="566">
        <v>36.4</v>
      </c>
      <c r="AH9" s="566"/>
      <c r="AI9" s="566"/>
      <c r="AJ9" s="101"/>
      <c r="AP9" s="106"/>
    </row>
    <row r="10" spans="2:42" ht="18" customHeight="1">
      <c r="B10" s="546" t="s">
        <v>68</v>
      </c>
      <c r="C10" s="546"/>
      <c r="D10" s="546"/>
      <c r="E10" s="546"/>
      <c r="F10" s="204"/>
      <c r="G10" s="204"/>
      <c r="H10" s="546" t="s">
        <v>67</v>
      </c>
      <c r="I10" s="546"/>
      <c r="J10" s="546"/>
      <c r="K10" s="425"/>
      <c r="L10" s="567">
        <v>189099</v>
      </c>
      <c r="M10" s="568"/>
      <c r="N10" s="568"/>
      <c r="O10" s="568"/>
      <c r="P10" s="568"/>
      <c r="Q10" s="564">
        <v>0.4</v>
      </c>
      <c r="R10" s="564"/>
      <c r="S10" s="564"/>
      <c r="T10" s="568">
        <v>110669</v>
      </c>
      <c r="U10" s="568"/>
      <c r="V10" s="568"/>
      <c r="W10" s="568"/>
      <c r="X10" s="568"/>
      <c r="Y10" s="564">
        <v>0.2</v>
      </c>
      <c r="Z10" s="564"/>
      <c r="AA10" s="564"/>
      <c r="AB10" s="565">
        <v>51677</v>
      </c>
      <c r="AC10" s="565"/>
      <c r="AD10" s="565"/>
      <c r="AE10" s="565"/>
      <c r="AF10" s="565"/>
      <c r="AG10" s="566">
        <v>0.1</v>
      </c>
      <c r="AH10" s="566"/>
      <c r="AI10" s="566"/>
      <c r="AJ10" s="101"/>
      <c r="AP10" s="106"/>
    </row>
    <row r="11" spans="2:42" ht="18" customHeight="1">
      <c r="B11" s="204"/>
      <c r="C11" s="204"/>
      <c r="D11" s="204"/>
      <c r="E11" s="204"/>
      <c r="F11" s="204"/>
      <c r="G11" s="204"/>
      <c r="H11" s="546" t="s">
        <v>66</v>
      </c>
      <c r="I11" s="546"/>
      <c r="J11" s="546"/>
      <c r="K11" s="425"/>
      <c r="L11" s="567">
        <v>1192131</v>
      </c>
      <c r="M11" s="568"/>
      <c r="N11" s="568"/>
      <c r="O11" s="568"/>
      <c r="P11" s="568"/>
      <c r="Q11" s="564">
        <v>2.5</v>
      </c>
      <c r="R11" s="564"/>
      <c r="S11" s="564"/>
      <c r="T11" s="568">
        <v>42601</v>
      </c>
      <c r="U11" s="568"/>
      <c r="V11" s="568"/>
      <c r="W11" s="568"/>
      <c r="X11" s="568"/>
      <c r="Y11" s="564">
        <v>0.1</v>
      </c>
      <c r="Z11" s="564"/>
      <c r="AA11" s="564"/>
      <c r="AB11" s="565">
        <v>46292</v>
      </c>
      <c r="AC11" s="565"/>
      <c r="AD11" s="565"/>
      <c r="AE11" s="565"/>
      <c r="AF11" s="565"/>
      <c r="AG11" s="566">
        <v>0.1</v>
      </c>
      <c r="AH11" s="566"/>
      <c r="AI11" s="566"/>
      <c r="AJ11" s="101"/>
      <c r="AP11" s="106"/>
    </row>
    <row r="12" spans="2:43" ht="18" customHeight="1">
      <c r="B12" s="546" t="s">
        <v>65</v>
      </c>
      <c r="C12" s="546"/>
      <c r="D12" s="546"/>
      <c r="E12" s="546"/>
      <c r="F12" s="546"/>
      <c r="G12" s="546"/>
      <c r="H12" s="546"/>
      <c r="I12" s="546"/>
      <c r="J12" s="546"/>
      <c r="K12" s="425"/>
      <c r="L12" s="567">
        <v>1684824</v>
      </c>
      <c r="M12" s="568"/>
      <c r="N12" s="568"/>
      <c r="O12" s="568"/>
      <c r="P12" s="568"/>
      <c r="Q12" s="564">
        <v>3.5</v>
      </c>
      <c r="R12" s="564"/>
      <c r="S12" s="564"/>
      <c r="T12" s="568">
        <v>1455284</v>
      </c>
      <c r="U12" s="568"/>
      <c r="V12" s="568"/>
      <c r="W12" s="568"/>
      <c r="X12" s="568"/>
      <c r="Y12" s="564">
        <v>3</v>
      </c>
      <c r="Z12" s="564"/>
      <c r="AA12" s="564"/>
      <c r="AB12" s="565">
        <v>1499598</v>
      </c>
      <c r="AC12" s="565"/>
      <c r="AD12" s="565"/>
      <c r="AE12" s="565"/>
      <c r="AF12" s="565"/>
      <c r="AG12" s="566">
        <v>3.1</v>
      </c>
      <c r="AH12" s="566"/>
      <c r="AI12" s="566"/>
      <c r="AJ12" s="101"/>
      <c r="AP12" s="105"/>
      <c r="AQ12" s="104"/>
    </row>
    <row r="13" spans="2:36" ht="18" customHeight="1">
      <c r="B13" s="546" t="s">
        <v>64</v>
      </c>
      <c r="C13" s="546"/>
      <c r="D13" s="546"/>
      <c r="E13" s="546"/>
      <c r="F13" s="546"/>
      <c r="G13" s="546"/>
      <c r="H13" s="546"/>
      <c r="I13" s="546"/>
      <c r="J13" s="546"/>
      <c r="K13" s="425"/>
      <c r="L13" s="567">
        <v>44006</v>
      </c>
      <c r="M13" s="568"/>
      <c r="N13" s="568"/>
      <c r="O13" s="568"/>
      <c r="P13" s="568"/>
      <c r="Q13" s="564">
        <v>0.1</v>
      </c>
      <c r="R13" s="564"/>
      <c r="S13" s="564"/>
      <c r="T13" s="568">
        <v>44213</v>
      </c>
      <c r="U13" s="568"/>
      <c r="V13" s="568"/>
      <c r="W13" s="568"/>
      <c r="X13" s="568"/>
      <c r="Y13" s="564">
        <v>0.1</v>
      </c>
      <c r="Z13" s="564"/>
      <c r="AA13" s="564"/>
      <c r="AB13" s="565">
        <v>39386</v>
      </c>
      <c r="AC13" s="565"/>
      <c r="AD13" s="565"/>
      <c r="AE13" s="565"/>
      <c r="AF13" s="565"/>
      <c r="AG13" s="566">
        <v>0.1</v>
      </c>
      <c r="AH13" s="566"/>
      <c r="AI13" s="566"/>
      <c r="AJ13" s="101"/>
    </row>
    <row r="14" spans="2:42" ht="18" customHeight="1">
      <c r="B14" s="569" t="s">
        <v>397</v>
      </c>
      <c r="C14" s="569"/>
      <c r="D14" s="569"/>
      <c r="E14" s="569"/>
      <c r="F14" s="569"/>
      <c r="G14" s="569"/>
      <c r="H14" s="569"/>
      <c r="I14" s="569"/>
      <c r="J14" s="569"/>
      <c r="K14" s="457"/>
      <c r="L14" s="567">
        <v>21195007</v>
      </c>
      <c r="M14" s="568"/>
      <c r="N14" s="568"/>
      <c r="O14" s="568"/>
      <c r="P14" s="568"/>
      <c r="Q14" s="564">
        <v>43.9</v>
      </c>
      <c r="R14" s="564"/>
      <c r="S14" s="564"/>
      <c r="T14" s="568">
        <v>22069914</v>
      </c>
      <c r="U14" s="568"/>
      <c r="V14" s="568"/>
      <c r="W14" s="568"/>
      <c r="X14" s="568"/>
      <c r="Y14" s="564">
        <v>45.4</v>
      </c>
      <c r="Z14" s="564"/>
      <c r="AA14" s="564"/>
      <c r="AB14" s="565">
        <v>22901428</v>
      </c>
      <c r="AC14" s="565"/>
      <c r="AD14" s="565"/>
      <c r="AE14" s="565"/>
      <c r="AF14" s="565"/>
      <c r="AG14" s="566">
        <v>47.5</v>
      </c>
      <c r="AH14" s="566"/>
      <c r="AI14" s="566"/>
      <c r="AJ14" s="101"/>
      <c r="AP14" s="94"/>
    </row>
    <row r="15" spans="2:42" ht="18" customHeight="1">
      <c r="B15" s="546" t="s">
        <v>63</v>
      </c>
      <c r="C15" s="546"/>
      <c r="D15" s="546"/>
      <c r="E15" s="546"/>
      <c r="F15" s="546"/>
      <c r="G15" s="546"/>
      <c r="H15" s="546"/>
      <c r="I15" s="546"/>
      <c r="J15" s="546"/>
      <c r="K15" s="425"/>
      <c r="L15" s="567">
        <v>4265502</v>
      </c>
      <c r="M15" s="568"/>
      <c r="N15" s="568"/>
      <c r="O15" s="568"/>
      <c r="P15" s="568"/>
      <c r="Q15" s="564">
        <v>8.8</v>
      </c>
      <c r="R15" s="564"/>
      <c r="S15" s="564"/>
      <c r="T15" s="568">
        <v>4469083</v>
      </c>
      <c r="U15" s="568"/>
      <c r="V15" s="568"/>
      <c r="W15" s="568"/>
      <c r="X15" s="568"/>
      <c r="Y15" s="564">
        <v>9.2</v>
      </c>
      <c r="Z15" s="564"/>
      <c r="AA15" s="564"/>
      <c r="AB15" s="565">
        <v>4625835</v>
      </c>
      <c r="AC15" s="565"/>
      <c r="AD15" s="565"/>
      <c r="AE15" s="565"/>
      <c r="AF15" s="565"/>
      <c r="AG15" s="566">
        <v>9.6</v>
      </c>
      <c r="AH15" s="566"/>
      <c r="AI15" s="566"/>
      <c r="AJ15" s="101"/>
      <c r="AP15" s="100"/>
    </row>
    <row r="16" spans="2:42" ht="18" customHeight="1">
      <c r="B16" s="546" t="s">
        <v>62</v>
      </c>
      <c r="C16" s="546"/>
      <c r="D16" s="546"/>
      <c r="E16" s="546"/>
      <c r="F16" s="546"/>
      <c r="G16" s="546"/>
      <c r="H16" s="546"/>
      <c r="I16" s="546"/>
      <c r="J16" s="546"/>
      <c r="K16" s="425"/>
      <c r="L16" s="570" t="s">
        <v>396</v>
      </c>
      <c r="M16" s="571"/>
      <c r="N16" s="571"/>
      <c r="O16" s="571"/>
      <c r="P16" s="571"/>
      <c r="Q16" s="572" t="s">
        <v>396</v>
      </c>
      <c r="R16" s="571"/>
      <c r="S16" s="571"/>
      <c r="T16" s="573" t="s">
        <v>396</v>
      </c>
      <c r="U16" s="574"/>
      <c r="V16" s="574"/>
      <c r="W16" s="574"/>
      <c r="X16" s="574"/>
      <c r="Y16" s="572" t="s">
        <v>396</v>
      </c>
      <c r="Z16" s="571"/>
      <c r="AA16" s="571"/>
      <c r="AB16" s="575" t="s">
        <v>372</v>
      </c>
      <c r="AC16" s="575"/>
      <c r="AD16" s="575"/>
      <c r="AE16" s="575"/>
      <c r="AF16" s="575"/>
      <c r="AG16" s="572" t="s">
        <v>396</v>
      </c>
      <c r="AH16" s="571"/>
      <c r="AI16" s="571"/>
      <c r="AJ16" s="426"/>
      <c r="AP16" s="100"/>
    </row>
    <row r="17" spans="2:42" ht="18" customHeight="1">
      <c r="B17" s="546" t="s">
        <v>61</v>
      </c>
      <c r="C17" s="546"/>
      <c r="D17" s="546"/>
      <c r="E17" s="546"/>
      <c r="F17" s="546"/>
      <c r="G17" s="546"/>
      <c r="H17" s="546"/>
      <c r="I17" s="546"/>
      <c r="J17" s="546"/>
      <c r="K17" s="425"/>
      <c r="L17" s="567">
        <v>2741</v>
      </c>
      <c r="M17" s="568"/>
      <c r="N17" s="568"/>
      <c r="O17" s="568"/>
      <c r="P17" s="568"/>
      <c r="Q17" s="564">
        <v>0</v>
      </c>
      <c r="R17" s="564"/>
      <c r="S17" s="564"/>
      <c r="T17" s="568">
        <v>4896</v>
      </c>
      <c r="U17" s="568"/>
      <c r="V17" s="568"/>
      <c r="W17" s="568"/>
      <c r="X17" s="568"/>
      <c r="Y17" s="564">
        <v>0</v>
      </c>
      <c r="Z17" s="564"/>
      <c r="AA17" s="564"/>
      <c r="AB17" s="565">
        <v>2829</v>
      </c>
      <c r="AC17" s="565"/>
      <c r="AD17" s="565"/>
      <c r="AE17" s="565"/>
      <c r="AF17" s="565"/>
      <c r="AG17" s="566">
        <v>0</v>
      </c>
      <c r="AH17" s="566"/>
      <c r="AI17" s="566"/>
      <c r="AJ17" s="101"/>
      <c r="AP17" s="100"/>
    </row>
    <row r="18" spans="1:42" ht="18" customHeight="1">
      <c r="A18" s="427"/>
      <c r="B18" s="547" t="s">
        <v>60</v>
      </c>
      <c r="C18" s="547"/>
      <c r="D18" s="547"/>
      <c r="E18" s="547"/>
      <c r="F18" s="547"/>
      <c r="G18" s="547"/>
      <c r="H18" s="547"/>
      <c r="I18" s="547"/>
      <c r="J18" s="547"/>
      <c r="K18" s="421"/>
      <c r="L18" s="589">
        <v>1062881</v>
      </c>
      <c r="M18" s="590"/>
      <c r="N18" s="590"/>
      <c r="O18" s="590"/>
      <c r="P18" s="590"/>
      <c r="Q18" s="591">
        <v>2.2</v>
      </c>
      <c r="R18" s="591"/>
      <c r="S18" s="591"/>
      <c r="T18" s="590">
        <v>1351402</v>
      </c>
      <c r="U18" s="590"/>
      <c r="V18" s="590"/>
      <c r="W18" s="590"/>
      <c r="X18" s="590"/>
      <c r="Y18" s="591">
        <v>2.8</v>
      </c>
      <c r="Z18" s="591"/>
      <c r="AA18" s="591"/>
      <c r="AB18" s="584">
        <v>1416093</v>
      </c>
      <c r="AC18" s="584"/>
      <c r="AD18" s="584"/>
      <c r="AE18" s="584"/>
      <c r="AF18" s="584"/>
      <c r="AG18" s="585">
        <v>2.9</v>
      </c>
      <c r="AH18" s="585"/>
      <c r="AI18" s="585"/>
      <c r="AJ18" s="101"/>
      <c r="AP18" s="100"/>
    </row>
    <row r="19" spans="1:41" ht="15" customHeight="1">
      <c r="A19" s="418" t="s">
        <v>439</v>
      </c>
      <c r="B19" s="418"/>
      <c r="AB19" s="447"/>
      <c r="AC19" s="447"/>
      <c r="AD19" s="447"/>
      <c r="AE19" s="447"/>
      <c r="AF19" s="447"/>
      <c r="AG19" s="588"/>
      <c r="AH19" s="588"/>
      <c r="AI19" s="588"/>
      <c r="AK19" s="99"/>
      <c r="AO19" s="100"/>
    </row>
    <row r="20" spans="1:41" ht="15" customHeight="1">
      <c r="A20" s="418" t="s">
        <v>440</v>
      </c>
      <c r="B20" s="418"/>
      <c r="AK20" s="99"/>
      <c r="AO20" s="100"/>
    </row>
    <row r="21" spans="1:37" ht="15" customHeight="1">
      <c r="A21" s="418" t="s">
        <v>59</v>
      </c>
      <c r="B21" s="418"/>
      <c r="AK21" s="99"/>
    </row>
    <row r="22" spans="1:37" ht="15" customHeight="1">
      <c r="A22" s="418"/>
      <c r="B22" s="418"/>
      <c r="AK22" s="99"/>
    </row>
    <row r="23" spans="1:36" ht="13.5" customHeight="1">
      <c r="A23" s="97"/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</row>
    <row r="24" spans="1:38" ht="13.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5"/>
      <c r="AL24" s="94"/>
    </row>
    <row r="25" spans="1:38" s="74" customFormat="1" ht="13.5" customHeight="1">
      <c r="A25" s="597" t="s">
        <v>465</v>
      </c>
      <c r="B25" s="597"/>
      <c r="C25" s="597"/>
      <c r="D25" s="597"/>
      <c r="E25" s="597"/>
      <c r="F25" s="597"/>
      <c r="G25" s="597"/>
      <c r="H25" s="597"/>
      <c r="I25" s="597"/>
      <c r="J25" s="597"/>
      <c r="K25" s="597"/>
      <c r="L25" s="597"/>
      <c r="M25" s="597"/>
      <c r="N25" s="597"/>
      <c r="O25" s="597"/>
      <c r="P25" s="597"/>
      <c r="Q25" s="597"/>
      <c r="R25" s="597"/>
      <c r="S25" s="597"/>
      <c r="T25" s="597"/>
      <c r="U25" s="597"/>
      <c r="V25" s="597"/>
      <c r="W25" s="597"/>
      <c r="X25" s="597"/>
      <c r="Y25" s="597"/>
      <c r="Z25" s="597"/>
      <c r="AA25" s="597"/>
      <c r="AB25" s="597"/>
      <c r="AC25" s="597"/>
      <c r="AD25" s="597"/>
      <c r="AE25" s="597"/>
      <c r="AF25" s="597"/>
      <c r="AG25" s="597"/>
      <c r="AH25" s="597"/>
      <c r="AI25" s="597"/>
      <c r="AJ25" s="93"/>
      <c r="AK25" s="77"/>
      <c r="AL25" s="91"/>
    </row>
    <row r="26" spans="1:38" s="74" customFormat="1" ht="13.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75"/>
      <c r="AL26" s="91"/>
    </row>
    <row r="27" spans="1:38" s="74" customFormat="1" ht="13.5" customHeight="1" thickBot="1">
      <c r="A27" s="84" t="s">
        <v>58</v>
      </c>
      <c r="B27" s="84"/>
      <c r="C27" s="84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2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92"/>
      <c r="AL27" s="91"/>
    </row>
    <row r="28" spans="1:36" s="74" customFormat="1" ht="16.5" customHeight="1">
      <c r="A28" s="598" t="s">
        <v>395</v>
      </c>
      <c r="B28" s="598"/>
      <c r="C28" s="598"/>
      <c r="D28" s="598"/>
      <c r="E28" s="599"/>
      <c r="F28" s="602" t="s">
        <v>393</v>
      </c>
      <c r="G28" s="598"/>
      <c r="H28" s="598"/>
      <c r="I28" s="598"/>
      <c r="J28" s="599"/>
      <c r="K28" s="602" t="s">
        <v>56</v>
      </c>
      <c r="L28" s="598"/>
      <c r="M28" s="598"/>
      <c r="N28" s="598"/>
      <c r="O28" s="599"/>
      <c r="P28" s="598" t="s">
        <v>55</v>
      </c>
      <c r="Q28" s="598"/>
      <c r="R28" s="598"/>
      <c r="S28" s="598"/>
      <c r="T28" s="598"/>
      <c r="U28" s="592" t="s">
        <v>394</v>
      </c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3"/>
      <c r="AG28" s="593"/>
      <c r="AH28" s="593"/>
      <c r="AI28" s="593"/>
      <c r="AJ28" s="90"/>
    </row>
    <row r="29" spans="1:36" s="74" customFormat="1" ht="16.5" customHeight="1">
      <c r="A29" s="600"/>
      <c r="B29" s="600"/>
      <c r="C29" s="600"/>
      <c r="D29" s="600"/>
      <c r="E29" s="601"/>
      <c r="F29" s="603"/>
      <c r="G29" s="600"/>
      <c r="H29" s="600"/>
      <c r="I29" s="600"/>
      <c r="J29" s="601"/>
      <c r="K29" s="603"/>
      <c r="L29" s="600"/>
      <c r="M29" s="600"/>
      <c r="N29" s="600"/>
      <c r="O29" s="601"/>
      <c r="P29" s="600"/>
      <c r="Q29" s="600"/>
      <c r="R29" s="600"/>
      <c r="S29" s="600"/>
      <c r="T29" s="600"/>
      <c r="U29" s="576" t="s">
        <v>393</v>
      </c>
      <c r="V29" s="577"/>
      <c r="W29" s="577"/>
      <c r="X29" s="577"/>
      <c r="Y29" s="578"/>
      <c r="Z29" s="579" t="s">
        <v>56</v>
      </c>
      <c r="AA29" s="580"/>
      <c r="AB29" s="580"/>
      <c r="AC29" s="580"/>
      <c r="AD29" s="581"/>
      <c r="AE29" s="582" t="s">
        <v>55</v>
      </c>
      <c r="AF29" s="583"/>
      <c r="AG29" s="583"/>
      <c r="AH29" s="583"/>
      <c r="AI29" s="583"/>
      <c r="AJ29" s="79"/>
    </row>
    <row r="30" spans="1:38" s="74" customFormat="1" ht="18" customHeight="1">
      <c r="A30" s="80"/>
      <c r="B30" s="80"/>
      <c r="C30" s="80"/>
      <c r="D30" s="80"/>
      <c r="E30" s="316"/>
      <c r="G30" s="429"/>
      <c r="H30" s="429"/>
      <c r="I30" s="430"/>
      <c r="J30" s="431" t="s">
        <v>57</v>
      </c>
      <c r="K30" s="429"/>
      <c r="L30" s="429"/>
      <c r="M30" s="429"/>
      <c r="N30" s="86"/>
      <c r="O30" s="431" t="s">
        <v>57</v>
      </c>
      <c r="P30" s="79"/>
      <c r="Q30" s="79"/>
      <c r="R30" s="79"/>
      <c r="S30" s="79"/>
      <c r="T30" s="431" t="s">
        <v>57</v>
      </c>
      <c r="U30" s="79"/>
      <c r="V30" s="79"/>
      <c r="W30" s="79"/>
      <c r="X30" s="79"/>
      <c r="Y30" s="431" t="s">
        <v>29</v>
      </c>
      <c r="Z30" s="79"/>
      <c r="AA30" s="79"/>
      <c r="AB30" s="79"/>
      <c r="AC30" s="79"/>
      <c r="AD30" s="431" t="s">
        <v>29</v>
      </c>
      <c r="AE30" s="79"/>
      <c r="AF30" s="79"/>
      <c r="AG30" s="79"/>
      <c r="AH30" s="79"/>
      <c r="AI30" s="431" t="s">
        <v>29</v>
      </c>
      <c r="AJ30" s="79"/>
      <c r="AK30" s="89"/>
      <c r="AL30" s="89"/>
    </row>
    <row r="31" spans="1:38" s="74" customFormat="1" ht="18" customHeight="1">
      <c r="A31" s="595" t="s">
        <v>392</v>
      </c>
      <c r="B31" s="595"/>
      <c r="C31" s="595"/>
      <c r="D31" s="595"/>
      <c r="E31" s="596"/>
      <c r="F31" s="586">
        <v>102305</v>
      </c>
      <c r="G31" s="586"/>
      <c r="H31" s="586"/>
      <c r="I31" s="586"/>
      <c r="J31" s="586"/>
      <c r="K31" s="586">
        <v>46541</v>
      </c>
      <c r="L31" s="586"/>
      <c r="M31" s="586"/>
      <c r="N31" s="586"/>
      <c r="O31" s="586"/>
      <c r="P31" s="586">
        <v>55764</v>
      </c>
      <c r="Q31" s="586"/>
      <c r="R31" s="586"/>
      <c r="S31" s="586"/>
      <c r="T31" s="586"/>
      <c r="U31" s="587">
        <v>100</v>
      </c>
      <c r="V31" s="587"/>
      <c r="W31" s="587"/>
      <c r="X31" s="587"/>
      <c r="Y31" s="587"/>
      <c r="Z31" s="587">
        <v>45.5</v>
      </c>
      <c r="AA31" s="587"/>
      <c r="AB31" s="587"/>
      <c r="AC31" s="587"/>
      <c r="AD31" s="587"/>
      <c r="AE31" s="587">
        <v>54.5</v>
      </c>
      <c r="AF31" s="587"/>
      <c r="AG31" s="587"/>
      <c r="AH31" s="587"/>
      <c r="AI31" s="587"/>
      <c r="AJ31" s="79"/>
      <c r="AK31" s="88"/>
      <c r="AL31" s="88"/>
    </row>
    <row r="32" spans="1:36" s="74" customFormat="1" ht="18" customHeight="1">
      <c r="A32" s="595">
        <v>19</v>
      </c>
      <c r="B32" s="595"/>
      <c r="C32" s="595"/>
      <c r="D32" s="595"/>
      <c r="E32" s="596"/>
      <c r="F32" s="534">
        <v>105244</v>
      </c>
      <c r="G32" s="534"/>
      <c r="H32" s="534"/>
      <c r="I32" s="534"/>
      <c r="J32" s="534"/>
      <c r="K32" s="586">
        <v>50932</v>
      </c>
      <c r="L32" s="586"/>
      <c r="M32" s="586"/>
      <c r="N32" s="586"/>
      <c r="O32" s="586"/>
      <c r="P32" s="586">
        <v>54312</v>
      </c>
      <c r="Q32" s="586"/>
      <c r="R32" s="586"/>
      <c r="S32" s="586"/>
      <c r="T32" s="586"/>
      <c r="U32" s="594">
        <v>100</v>
      </c>
      <c r="V32" s="594"/>
      <c r="W32" s="594"/>
      <c r="X32" s="594"/>
      <c r="Y32" s="594"/>
      <c r="Z32" s="594">
        <v>48.4</v>
      </c>
      <c r="AA32" s="594"/>
      <c r="AB32" s="594"/>
      <c r="AC32" s="594"/>
      <c r="AD32" s="594"/>
      <c r="AE32" s="594">
        <v>51.6</v>
      </c>
      <c r="AF32" s="594"/>
      <c r="AG32" s="594"/>
      <c r="AH32" s="594"/>
      <c r="AI32" s="594"/>
      <c r="AJ32" s="79"/>
    </row>
    <row r="33" spans="1:36" s="74" customFormat="1" ht="18" customHeight="1">
      <c r="A33" s="595">
        <v>20</v>
      </c>
      <c r="B33" s="595"/>
      <c r="C33" s="595"/>
      <c r="D33" s="595"/>
      <c r="E33" s="596"/>
      <c r="F33" s="534">
        <v>108728</v>
      </c>
      <c r="G33" s="534"/>
      <c r="H33" s="534"/>
      <c r="I33" s="534"/>
      <c r="J33" s="534"/>
      <c r="K33" s="586">
        <v>52652</v>
      </c>
      <c r="L33" s="586"/>
      <c r="M33" s="586"/>
      <c r="N33" s="586"/>
      <c r="O33" s="586"/>
      <c r="P33" s="586">
        <v>56076</v>
      </c>
      <c r="Q33" s="586"/>
      <c r="R33" s="586"/>
      <c r="S33" s="586"/>
      <c r="T33" s="586"/>
      <c r="U33" s="594">
        <v>100</v>
      </c>
      <c r="V33" s="594"/>
      <c r="W33" s="594"/>
      <c r="X33" s="594"/>
      <c r="Y33" s="594"/>
      <c r="Z33" s="594">
        <v>48.4</v>
      </c>
      <c r="AA33" s="594"/>
      <c r="AB33" s="594"/>
      <c r="AC33" s="594"/>
      <c r="AD33" s="594"/>
      <c r="AE33" s="594">
        <v>51.6</v>
      </c>
      <c r="AF33" s="594"/>
      <c r="AG33" s="594"/>
      <c r="AH33" s="594"/>
      <c r="AI33" s="594"/>
      <c r="AJ33" s="79"/>
    </row>
    <row r="34" spans="1:36" s="74" customFormat="1" ht="18" customHeight="1">
      <c r="A34" s="595">
        <v>21</v>
      </c>
      <c r="B34" s="595"/>
      <c r="C34" s="595"/>
      <c r="D34" s="595"/>
      <c r="E34" s="596"/>
      <c r="F34" s="534">
        <v>110693</v>
      </c>
      <c r="G34" s="534"/>
      <c r="H34" s="534"/>
      <c r="I34" s="534"/>
      <c r="J34" s="534"/>
      <c r="K34" s="586">
        <v>53179</v>
      </c>
      <c r="L34" s="586"/>
      <c r="M34" s="586"/>
      <c r="N34" s="586"/>
      <c r="O34" s="586"/>
      <c r="P34" s="586">
        <v>57514</v>
      </c>
      <c r="Q34" s="586"/>
      <c r="R34" s="586"/>
      <c r="S34" s="586"/>
      <c r="T34" s="586"/>
      <c r="U34" s="594">
        <v>100</v>
      </c>
      <c r="V34" s="594"/>
      <c r="W34" s="594"/>
      <c r="X34" s="594"/>
      <c r="Y34" s="594"/>
      <c r="Z34" s="594">
        <v>48</v>
      </c>
      <c r="AA34" s="594"/>
      <c r="AB34" s="594"/>
      <c r="AC34" s="594"/>
      <c r="AD34" s="594"/>
      <c r="AE34" s="594">
        <v>52</v>
      </c>
      <c r="AF34" s="594"/>
      <c r="AG34" s="594"/>
      <c r="AH34" s="594"/>
      <c r="AI34" s="594"/>
      <c r="AJ34" s="79"/>
    </row>
    <row r="35" spans="1:37" s="74" customFormat="1" ht="18" customHeight="1">
      <c r="A35" s="608">
        <v>22</v>
      </c>
      <c r="B35" s="608"/>
      <c r="C35" s="608"/>
      <c r="D35" s="608"/>
      <c r="E35" s="609"/>
      <c r="F35" s="537">
        <v>110610</v>
      </c>
      <c r="G35" s="537"/>
      <c r="H35" s="537"/>
      <c r="I35" s="537"/>
      <c r="J35" s="537"/>
      <c r="K35" s="604">
        <v>52315</v>
      </c>
      <c r="L35" s="604"/>
      <c r="M35" s="604"/>
      <c r="N35" s="604"/>
      <c r="O35" s="604"/>
      <c r="P35" s="604">
        <v>58295</v>
      </c>
      <c r="Q35" s="604"/>
      <c r="R35" s="604"/>
      <c r="S35" s="604"/>
      <c r="T35" s="604"/>
      <c r="U35" s="605">
        <v>100</v>
      </c>
      <c r="V35" s="605"/>
      <c r="W35" s="605"/>
      <c r="X35" s="605"/>
      <c r="Y35" s="605"/>
      <c r="Z35" s="607">
        <v>47.3</v>
      </c>
      <c r="AA35" s="607"/>
      <c r="AB35" s="607"/>
      <c r="AC35" s="607"/>
      <c r="AD35" s="607"/>
      <c r="AE35" s="607">
        <v>52.7</v>
      </c>
      <c r="AF35" s="607"/>
      <c r="AG35" s="607"/>
      <c r="AH35" s="607"/>
      <c r="AI35" s="607"/>
      <c r="AJ35" s="79"/>
      <c r="AK35" s="87"/>
    </row>
    <row r="36" spans="14:36" s="74" customFormat="1" ht="15" customHeight="1">
      <c r="N36" s="76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</row>
    <row r="37" spans="1:36" s="74" customFormat="1" ht="15" customHeight="1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5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79"/>
      <c r="AH37" s="79"/>
      <c r="AI37" s="79"/>
      <c r="AJ37" s="79"/>
    </row>
    <row r="38" spans="1:36" s="74" customFormat="1" ht="15" customHeight="1" thickBot="1">
      <c r="A38" s="432" t="s">
        <v>441</v>
      </c>
      <c r="B38" s="432"/>
      <c r="C38" s="432"/>
      <c r="D38" s="83"/>
      <c r="E38" s="83"/>
      <c r="F38" s="83"/>
      <c r="G38" s="83"/>
      <c r="H38" s="83"/>
      <c r="I38" s="83"/>
      <c r="J38" s="458"/>
      <c r="K38" s="458"/>
      <c r="L38" s="83"/>
      <c r="M38" s="83"/>
      <c r="N38" s="82"/>
      <c r="O38" s="433"/>
      <c r="P38" s="433"/>
      <c r="Q38" s="433"/>
      <c r="R38" s="433"/>
      <c r="S38" s="433"/>
      <c r="T38" s="433"/>
      <c r="U38" s="433"/>
      <c r="V38" s="433"/>
      <c r="W38" s="433"/>
      <c r="X38" s="433"/>
      <c r="Y38" s="433"/>
      <c r="Z38" s="433"/>
      <c r="AA38" s="433"/>
      <c r="AB38" s="433"/>
      <c r="AC38" s="433"/>
      <c r="AD38" s="433"/>
      <c r="AE38" s="433"/>
      <c r="AF38" s="433"/>
      <c r="AG38" s="433"/>
      <c r="AH38" s="433"/>
      <c r="AI38" s="433"/>
      <c r="AJ38" s="79"/>
    </row>
    <row r="39" spans="1:36" s="74" customFormat="1" ht="16.5" customHeight="1">
      <c r="A39" s="598" t="s">
        <v>395</v>
      </c>
      <c r="B39" s="598"/>
      <c r="C39" s="598"/>
      <c r="D39" s="598"/>
      <c r="E39" s="599"/>
      <c r="F39" s="602" t="s">
        <v>393</v>
      </c>
      <c r="G39" s="598"/>
      <c r="H39" s="598"/>
      <c r="I39" s="598"/>
      <c r="J39" s="596"/>
      <c r="K39" s="611" t="s">
        <v>56</v>
      </c>
      <c r="L39" s="598"/>
      <c r="M39" s="598"/>
      <c r="N39" s="598"/>
      <c r="O39" s="599"/>
      <c r="P39" s="598" t="s">
        <v>55</v>
      </c>
      <c r="Q39" s="598"/>
      <c r="R39" s="598"/>
      <c r="S39" s="598"/>
      <c r="T39" s="598"/>
      <c r="U39" s="592" t="s">
        <v>394</v>
      </c>
      <c r="V39" s="606"/>
      <c r="W39" s="606"/>
      <c r="X39" s="606"/>
      <c r="Y39" s="606"/>
      <c r="Z39" s="606"/>
      <c r="AA39" s="606"/>
      <c r="AB39" s="606"/>
      <c r="AC39" s="606"/>
      <c r="AD39" s="606"/>
      <c r="AE39" s="606"/>
      <c r="AF39" s="606"/>
      <c r="AG39" s="606"/>
      <c r="AH39" s="606"/>
      <c r="AI39" s="606"/>
      <c r="AJ39" s="79"/>
    </row>
    <row r="40" spans="1:36" s="74" customFormat="1" ht="16.5" customHeight="1">
      <c r="A40" s="600"/>
      <c r="B40" s="600"/>
      <c r="C40" s="600"/>
      <c r="D40" s="600"/>
      <c r="E40" s="601"/>
      <c r="F40" s="603"/>
      <c r="G40" s="600"/>
      <c r="H40" s="600"/>
      <c r="I40" s="600"/>
      <c r="J40" s="601"/>
      <c r="K40" s="603"/>
      <c r="L40" s="600"/>
      <c r="M40" s="600"/>
      <c r="N40" s="600"/>
      <c r="O40" s="601"/>
      <c r="P40" s="600"/>
      <c r="Q40" s="600"/>
      <c r="R40" s="600"/>
      <c r="S40" s="600"/>
      <c r="T40" s="600"/>
      <c r="U40" s="576" t="s">
        <v>393</v>
      </c>
      <c r="V40" s="577"/>
      <c r="W40" s="577"/>
      <c r="X40" s="577"/>
      <c r="Y40" s="578"/>
      <c r="Z40" s="579" t="s">
        <v>56</v>
      </c>
      <c r="AA40" s="580"/>
      <c r="AB40" s="580"/>
      <c r="AC40" s="580"/>
      <c r="AD40" s="581"/>
      <c r="AE40" s="582" t="s">
        <v>55</v>
      </c>
      <c r="AF40" s="583"/>
      <c r="AG40" s="583"/>
      <c r="AH40" s="583"/>
      <c r="AI40" s="583"/>
      <c r="AJ40" s="79"/>
    </row>
    <row r="41" spans="1:36" s="74" customFormat="1" ht="18" customHeight="1">
      <c r="A41" s="80"/>
      <c r="B41" s="80"/>
      <c r="C41" s="80"/>
      <c r="D41" s="80"/>
      <c r="E41" s="316"/>
      <c r="F41" s="610" t="s">
        <v>54</v>
      </c>
      <c r="G41" s="610"/>
      <c r="H41" s="610"/>
      <c r="I41" s="610"/>
      <c r="J41" s="610"/>
      <c r="K41" s="610" t="s">
        <v>54</v>
      </c>
      <c r="L41" s="610"/>
      <c r="M41" s="610"/>
      <c r="N41" s="610"/>
      <c r="O41" s="610"/>
      <c r="P41" s="610" t="s">
        <v>54</v>
      </c>
      <c r="Q41" s="610"/>
      <c r="R41" s="610"/>
      <c r="S41" s="610"/>
      <c r="T41" s="610"/>
      <c r="U41" s="79"/>
      <c r="V41" s="79"/>
      <c r="W41" s="79"/>
      <c r="X41" s="79"/>
      <c r="Y41" s="431" t="s">
        <v>29</v>
      </c>
      <c r="Z41" s="79"/>
      <c r="AA41" s="79"/>
      <c r="AB41" s="79"/>
      <c r="AC41" s="79"/>
      <c r="AD41" s="431" t="s">
        <v>29</v>
      </c>
      <c r="AE41" s="79"/>
      <c r="AF41" s="79"/>
      <c r="AG41" s="79"/>
      <c r="AH41" s="79"/>
      <c r="AI41" s="431" t="s">
        <v>29</v>
      </c>
      <c r="AJ41" s="79"/>
    </row>
    <row r="42" spans="1:36" s="74" customFormat="1" ht="18" customHeight="1">
      <c r="A42" s="595" t="s">
        <v>392</v>
      </c>
      <c r="B42" s="595"/>
      <c r="C42" s="595"/>
      <c r="D42" s="595"/>
      <c r="E42" s="596"/>
      <c r="F42" s="586">
        <v>27977627</v>
      </c>
      <c r="G42" s="586"/>
      <c r="H42" s="586"/>
      <c r="I42" s="586"/>
      <c r="J42" s="586"/>
      <c r="K42" s="586">
        <v>12123081</v>
      </c>
      <c r="L42" s="586"/>
      <c r="M42" s="586"/>
      <c r="N42" s="586"/>
      <c r="O42" s="586"/>
      <c r="P42" s="586">
        <v>15854545</v>
      </c>
      <c r="Q42" s="586"/>
      <c r="R42" s="586"/>
      <c r="S42" s="586"/>
      <c r="T42" s="586"/>
      <c r="U42" s="587">
        <v>100</v>
      </c>
      <c r="V42" s="587"/>
      <c r="W42" s="587"/>
      <c r="X42" s="587"/>
      <c r="Y42" s="587"/>
      <c r="Z42" s="587">
        <v>43.3</v>
      </c>
      <c r="AA42" s="587"/>
      <c r="AB42" s="587"/>
      <c r="AC42" s="587"/>
      <c r="AD42" s="587"/>
      <c r="AE42" s="587">
        <v>56.7</v>
      </c>
      <c r="AF42" s="587"/>
      <c r="AG42" s="587"/>
      <c r="AH42" s="587"/>
      <c r="AI42" s="587"/>
      <c r="AJ42" s="78"/>
    </row>
    <row r="43" spans="1:36" s="74" customFormat="1" ht="18" customHeight="1">
      <c r="A43" s="595">
        <v>19</v>
      </c>
      <c r="B43" s="595"/>
      <c r="C43" s="595"/>
      <c r="D43" s="595"/>
      <c r="E43" s="596"/>
      <c r="F43" s="534">
        <v>27062776</v>
      </c>
      <c r="G43" s="534"/>
      <c r="H43" s="534"/>
      <c r="I43" s="534"/>
      <c r="J43" s="534"/>
      <c r="K43" s="586">
        <v>11029646</v>
      </c>
      <c r="L43" s="586"/>
      <c r="M43" s="586"/>
      <c r="N43" s="586"/>
      <c r="O43" s="586"/>
      <c r="P43" s="586">
        <v>16033129</v>
      </c>
      <c r="Q43" s="586"/>
      <c r="R43" s="586"/>
      <c r="S43" s="586"/>
      <c r="T43" s="586"/>
      <c r="U43" s="587">
        <v>100</v>
      </c>
      <c r="V43" s="587"/>
      <c r="W43" s="587"/>
      <c r="X43" s="587"/>
      <c r="Y43" s="587"/>
      <c r="Z43" s="594">
        <v>40.8</v>
      </c>
      <c r="AA43" s="594"/>
      <c r="AB43" s="594"/>
      <c r="AC43" s="594"/>
      <c r="AD43" s="594"/>
      <c r="AE43" s="594">
        <v>59.2</v>
      </c>
      <c r="AF43" s="594"/>
      <c r="AG43" s="594"/>
      <c r="AH43" s="594"/>
      <c r="AI43" s="594"/>
      <c r="AJ43" s="78"/>
    </row>
    <row r="44" spans="1:36" s="74" customFormat="1" ht="18" customHeight="1">
      <c r="A44" s="595">
        <v>20</v>
      </c>
      <c r="B44" s="595"/>
      <c r="C44" s="595"/>
      <c r="D44" s="595"/>
      <c r="E44" s="596"/>
      <c r="F44" s="534">
        <v>27782241</v>
      </c>
      <c r="G44" s="534"/>
      <c r="H44" s="534"/>
      <c r="I44" s="534"/>
      <c r="J44" s="534"/>
      <c r="K44" s="586">
        <v>11188883</v>
      </c>
      <c r="L44" s="586"/>
      <c r="M44" s="586"/>
      <c r="N44" s="586"/>
      <c r="O44" s="586"/>
      <c r="P44" s="586">
        <v>16593358</v>
      </c>
      <c r="Q44" s="586"/>
      <c r="R44" s="586"/>
      <c r="S44" s="586"/>
      <c r="T44" s="586"/>
      <c r="U44" s="587">
        <v>100</v>
      </c>
      <c r="V44" s="587"/>
      <c r="W44" s="587"/>
      <c r="X44" s="587"/>
      <c r="Y44" s="587"/>
      <c r="Z44" s="594">
        <v>40.3</v>
      </c>
      <c r="AA44" s="594"/>
      <c r="AB44" s="594"/>
      <c r="AC44" s="594"/>
      <c r="AD44" s="594"/>
      <c r="AE44" s="594">
        <v>59.7</v>
      </c>
      <c r="AF44" s="594"/>
      <c r="AG44" s="594"/>
      <c r="AH44" s="594"/>
      <c r="AI44" s="594"/>
      <c r="AJ44" s="77"/>
    </row>
    <row r="45" spans="1:36" s="74" customFormat="1" ht="18" customHeight="1">
      <c r="A45" s="595">
        <v>21</v>
      </c>
      <c r="B45" s="595"/>
      <c r="C45" s="595"/>
      <c r="D45" s="595"/>
      <c r="E45" s="596"/>
      <c r="F45" s="534">
        <v>28636055</v>
      </c>
      <c r="G45" s="534"/>
      <c r="H45" s="534"/>
      <c r="I45" s="534"/>
      <c r="J45" s="534"/>
      <c r="K45" s="586">
        <v>11543709</v>
      </c>
      <c r="L45" s="586"/>
      <c r="M45" s="586"/>
      <c r="N45" s="586"/>
      <c r="O45" s="586"/>
      <c r="P45" s="586">
        <v>17092346</v>
      </c>
      <c r="Q45" s="586"/>
      <c r="R45" s="586"/>
      <c r="S45" s="586"/>
      <c r="T45" s="586"/>
      <c r="U45" s="587">
        <v>100</v>
      </c>
      <c r="V45" s="587"/>
      <c r="W45" s="587"/>
      <c r="X45" s="587"/>
      <c r="Y45" s="587"/>
      <c r="Z45" s="594">
        <v>40.3</v>
      </c>
      <c r="AA45" s="594"/>
      <c r="AB45" s="594"/>
      <c r="AC45" s="594"/>
      <c r="AD45" s="594"/>
      <c r="AE45" s="594">
        <v>59.7</v>
      </c>
      <c r="AF45" s="594"/>
      <c r="AG45" s="594"/>
      <c r="AH45" s="594"/>
      <c r="AI45" s="594"/>
      <c r="AJ45" s="77"/>
    </row>
    <row r="46" spans="1:36" s="74" customFormat="1" ht="18" customHeight="1">
      <c r="A46" s="608">
        <v>22</v>
      </c>
      <c r="B46" s="608"/>
      <c r="C46" s="608"/>
      <c r="D46" s="608"/>
      <c r="E46" s="609"/>
      <c r="F46" s="537">
        <v>26491701</v>
      </c>
      <c r="G46" s="537"/>
      <c r="H46" s="537"/>
      <c r="I46" s="537"/>
      <c r="J46" s="537"/>
      <c r="K46" s="604">
        <v>9770630</v>
      </c>
      <c r="L46" s="604"/>
      <c r="M46" s="604"/>
      <c r="N46" s="604"/>
      <c r="O46" s="604"/>
      <c r="P46" s="604">
        <v>16721071</v>
      </c>
      <c r="Q46" s="604"/>
      <c r="R46" s="604"/>
      <c r="S46" s="604"/>
      <c r="T46" s="604"/>
      <c r="U46" s="607">
        <v>100</v>
      </c>
      <c r="V46" s="607"/>
      <c r="W46" s="607"/>
      <c r="X46" s="607"/>
      <c r="Y46" s="607"/>
      <c r="Z46" s="607">
        <v>36.9</v>
      </c>
      <c r="AA46" s="607"/>
      <c r="AB46" s="607"/>
      <c r="AC46" s="607"/>
      <c r="AD46" s="607"/>
      <c r="AE46" s="607">
        <v>63.1</v>
      </c>
      <c r="AF46" s="607"/>
      <c r="AG46" s="607"/>
      <c r="AH46" s="607"/>
      <c r="AI46" s="607"/>
      <c r="AJ46" s="75"/>
    </row>
    <row r="47" spans="1:36" s="74" customFormat="1" ht="15" customHeight="1">
      <c r="A47" s="434" t="s">
        <v>391</v>
      </c>
      <c r="B47" s="434"/>
      <c r="C47" s="434"/>
      <c r="N47" s="76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</row>
    <row r="99" ht="12">
      <c r="F99" s="455"/>
    </row>
  </sheetData>
  <sheetProtection/>
  <mergeCells count="194">
    <mergeCell ref="AE46:AI46"/>
    <mergeCell ref="A46:E46"/>
    <mergeCell ref="F46:J46"/>
    <mergeCell ref="K46:O46"/>
    <mergeCell ref="P46:T46"/>
    <mergeCell ref="U46:Y46"/>
    <mergeCell ref="Z46:AD46"/>
    <mergeCell ref="AE44:AI44"/>
    <mergeCell ref="A45:E45"/>
    <mergeCell ref="F45:J45"/>
    <mergeCell ref="K45:O45"/>
    <mergeCell ref="P45:T45"/>
    <mergeCell ref="U45:Y45"/>
    <mergeCell ref="Z45:AD45"/>
    <mergeCell ref="AE45:AI45"/>
    <mergeCell ref="A44:E44"/>
    <mergeCell ref="F44:J44"/>
    <mergeCell ref="K44:O44"/>
    <mergeCell ref="P44:T44"/>
    <mergeCell ref="U44:Y44"/>
    <mergeCell ref="Z44:AD44"/>
    <mergeCell ref="AE42:AI42"/>
    <mergeCell ref="A43:E43"/>
    <mergeCell ref="F43:J43"/>
    <mergeCell ref="K43:O43"/>
    <mergeCell ref="P43:T43"/>
    <mergeCell ref="U43:Y43"/>
    <mergeCell ref="Z43:AD43"/>
    <mergeCell ref="AE43:AI43"/>
    <mergeCell ref="U42:Y42"/>
    <mergeCell ref="Z42:AD42"/>
    <mergeCell ref="A42:E42"/>
    <mergeCell ref="F42:J42"/>
    <mergeCell ref="K42:O42"/>
    <mergeCell ref="P42:T42"/>
    <mergeCell ref="A35:E35"/>
    <mergeCell ref="F41:J41"/>
    <mergeCell ref="K41:O41"/>
    <mergeCell ref="P41:T41"/>
    <mergeCell ref="A39:E40"/>
    <mergeCell ref="F39:J40"/>
    <mergeCell ref="K39:O40"/>
    <mergeCell ref="P39:T40"/>
    <mergeCell ref="F35:J35"/>
    <mergeCell ref="K35:O35"/>
    <mergeCell ref="U39:AI39"/>
    <mergeCell ref="U40:Y40"/>
    <mergeCell ref="Z40:AD40"/>
    <mergeCell ref="AE40:AI40"/>
    <mergeCell ref="Z35:AD35"/>
    <mergeCell ref="AE33:AI33"/>
    <mergeCell ref="AE34:AI34"/>
    <mergeCell ref="AE35:AI35"/>
    <mergeCell ref="P35:T35"/>
    <mergeCell ref="U35:Y35"/>
    <mergeCell ref="U33:Y33"/>
    <mergeCell ref="Z33:AD33"/>
    <mergeCell ref="A34:E34"/>
    <mergeCell ref="F34:J34"/>
    <mergeCell ref="K34:O34"/>
    <mergeCell ref="P34:T34"/>
    <mergeCell ref="U34:Y34"/>
    <mergeCell ref="Z34:AD34"/>
    <mergeCell ref="A33:E33"/>
    <mergeCell ref="F33:J33"/>
    <mergeCell ref="K33:O33"/>
    <mergeCell ref="P33:T33"/>
    <mergeCell ref="AE31:AI31"/>
    <mergeCell ref="A32:E32"/>
    <mergeCell ref="F32:J32"/>
    <mergeCell ref="K32:O32"/>
    <mergeCell ref="P32:T32"/>
    <mergeCell ref="U32:Y32"/>
    <mergeCell ref="Z32:AD32"/>
    <mergeCell ref="AE32:AI32"/>
    <mergeCell ref="A31:E31"/>
    <mergeCell ref="F31:J31"/>
    <mergeCell ref="A25:AI25"/>
    <mergeCell ref="A28:E29"/>
    <mergeCell ref="F28:J29"/>
    <mergeCell ref="K28:O29"/>
    <mergeCell ref="P28:T29"/>
    <mergeCell ref="K31:O31"/>
    <mergeCell ref="P31:T31"/>
    <mergeCell ref="U31:Y31"/>
    <mergeCell ref="Z31:AD31"/>
    <mergeCell ref="AG19:AI19"/>
    <mergeCell ref="B18:J18"/>
    <mergeCell ref="L18:P18"/>
    <mergeCell ref="Q18:S18"/>
    <mergeCell ref="T18:X18"/>
    <mergeCell ref="Y18:AA18"/>
    <mergeCell ref="U28:AI28"/>
    <mergeCell ref="U29:Y29"/>
    <mergeCell ref="Z29:AD29"/>
    <mergeCell ref="AE29:AI29"/>
    <mergeCell ref="AB18:AF18"/>
    <mergeCell ref="AG18:AI18"/>
    <mergeCell ref="B17:J17"/>
    <mergeCell ref="L17:P17"/>
    <mergeCell ref="Q17:S17"/>
    <mergeCell ref="T17:X17"/>
    <mergeCell ref="Y17:AA17"/>
    <mergeCell ref="AB17:AF17"/>
    <mergeCell ref="AG17:AI17"/>
    <mergeCell ref="AG15:AI15"/>
    <mergeCell ref="B16:J16"/>
    <mergeCell ref="L16:P16"/>
    <mergeCell ref="Q16:S16"/>
    <mergeCell ref="T16:X16"/>
    <mergeCell ref="Y16:AA16"/>
    <mergeCell ref="AB16:AF16"/>
    <mergeCell ref="AG16:AI16"/>
    <mergeCell ref="B15:J15"/>
    <mergeCell ref="L15:P15"/>
    <mergeCell ref="L14:P14"/>
    <mergeCell ref="Q14:S14"/>
    <mergeCell ref="T14:X14"/>
    <mergeCell ref="Y14:AA14"/>
    <mergeCell ref="Q15:S15"/>
    <mergeCell ref="T15:X15"/>
    <mergeCell ref="Y15:AA15"/>
    <mergeCell ref="B14:J14"/>
    <mergeCell ref="AB15:AF15"/>
    <mergeCell ref="AB14:AF14"/>
    <mergeCell ref="AG14:AI14"/>
    <mergeCell ref="B13:J13"/>
    <mergeCell ref="L13:P13"/>
    <mergeCell ref="Q13:S13"/>
    <mergeCell ref="T13:X13"/>
    <mergeCell ref="Y13:AA13"/>
    <mergeCell ref="AB13:AF13"/>
    <mergeCell ref="AG13:AI13"/>
    <mergeCell ref="AG12:AI12"/>
    <mergeCell ref="H11:J11"/>
    <mergeCell ref="L11:P11"/>
    <mergeCell ref="Y9:AA9"/>
    <mergeCell ref="B12:J12"/>
    <mergeCell ref="L12:P12"/>
    <mergeCell ref="Q12:S12"/>
    <mergeCell ref="T12:X12"/>
    <mergeCell ref="Y12:AA12"/>
    <mergeCell ref="B10:E10"/>
    <mergeCell ref="H10:J10"/>
    <mergeCell ref="L10:P10"/>
    <mergeCell ref="Q10:S10"/>
    <mergeCell ref="T10:X10"/>
    <mergeCell ref="AB12:AF12"/>
    <mergeCell ref="AB8:AF8"/>
    <mergeCell ref="L8:P8"/>
    <mergeCell ref="Y8:AA8"/>
    <mergeCell ref="AG8:AI8"/>
    <mergeCell ref="AG9:AI9"/>
    <mergeCell ref="AB9:AF9"/>
    <mergeCell ref="Q11:S11"/>
    <mergeCell ref="T11:X11"/>
    <mergeCell ref="Y11:AA11"/>
    <mergeCell ref="AB11:AF11"/>
    <mergeCell ref="AG11:AI11"/>
    <mergeCell ref="Q8:S8"/>
    <mergeCell ref="T8:X8"/>
    <mergeCell ref="B7:J7"/>
    <mergeCell ref="Y10:AA10"/>
    <mergeCell ref="AB10:AF10"/>
    <mergeCell ref="AG10:AI10"/>
    <mergeCell ref="H9:J9"/>
    <mergeCell ref="L9:P9"/>
    <mergeCell ref="Q9:S9"/>
    <mergeCell ref="T9:X9"/>
    <mergeCell ref="B8:E8"/>
    <mergeCell ref="H8:J8"/>
    <mergeCell ref="Q6:S6"/>
    <mergeCell ref="T6:X6"/>
    <mergeCell ref="Y6:AA6"/>
    <mergeCell ref="Y7:AA7"/>
    <mergeCell ref="Y5:AA5"/>
    <mergeCell ref="AB5:AF5"/>
    <mergeCell ref="AB6:AF6"/>
    <mergeCell ref="AG7:AI7"/>
    <mergeCell ref="Q5:S5"/>
    <mergeCell ref="T5:X5"/>
    <mergeCell ref="L7:P7"/>
    <mergeCell ref="Q7:S7"/>
    <mergeCell ref="T7:X7"/>
    <mergeCell ref="AG6:AI6"/>
    <mergeCell ref="AB7:AF7"/>
    <mergeCell ref="AG5:AI5"/>
    <mergeCell ref="L6:P6"/>
    <mergeCell ref="A1:AI1"/>
    <mergeCell ref="A4:K5"/>
    <mergeCell ref="L4:S4"/>
    <mergeCell ref="T4:AA4"/>
    <mergeCell ref="AB4:AI4"/>
    <mergeCell ref="L5:P5"/>
  </mergeCells>
  <printOptions/>
  <pageMargins left="0.7874015748031497" right="0" top="0.7874015748031497" bottom="0.1968503937007874" header="0.3937007874015748" footer="0.1968503937007874"/>
  <pageSetup firstPageNumber="128" useFirstPageNumber="1" horizontalDpi="600" verticalDpi="600" orientation="portrait" paperSize="9" r:id="rId1"/>
  <headerFooter alignWithMargins="0">
    <oddHeader>&amp;L&amp;"ＭＳ Ｐ明朝,標準"&amp;8&amp;P　財政・税務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Z99"/>
  <sheetViews>
    <sheetView zoomScalePageLayoutView="0" workbookViewId="0" topLeftCell="A1">
      <selection activeCell="P20" sqref="P20"/>
    </sheetView>
  </sheetViews>
  <sheetFormatPr defaultColWidth="15.625" defaultRowHeight="13.5"/>
  <cols>
    <col min="1" max="45" width="2.125" style="1" customWidth="1"/>
    <col min="46" max="46" width="2.00390625" style="1" customWidth="1"/>
    <col min="47" max="48" width="1.875" style="1" customWidth="1"/>
    <col min="49" max="49" width="2.125" style="1" customWidth="1"/>
    <col min="50" max="50" width="2.00390625" style="1" customWidth="1"/>
    <col min="51" max="51" width="1.4921875" style="1" customWidth="1"/>
    <col min="52" max="52" width="1.37890625" style="1" customWidth="1"/>
    <col min="53" max="53" width="1.625" style="1" customWidth="1"/>
    <col min="54" max="54" width="1.75390625" style="1" customWidth="1"/>
    <col min="55" max="55" width="2.00390625" style="1" customWidth="1"/>
    <col min="56" max="56" width="1.625" style="1" customWidth="1"/>
    <col min="57" max="57" width="1.25" style="1" customWidth="1"/>
    <col min="58" max="58" width="1.37890625" style="1" customWidth="1"/>
    <col min="59" max="59" width="1.4921875" style="1" customWidth="1"/>
    <col min="60" max="60" width="1.37890625" style="1" customWidth="1"/>
    <col min="61" max="61" width="1.25" style="1" customWidth="1"/>
    <col min="62" max="62" width="1.37890625" style="1" customWidth="1"/>
    <col min="63" max="63" width="1.875" style="1" customWidth="1"/>
    <col min="64" max="64" width="1.25" style="1" customWidth="1"/>
    <col min="65" max="65" width="1.625" style="1" customWidth="1"/>
    <col min="66" max="67" width="1.875" style="1" customWidth="1"/>
    <col min="68" max="68" width="1.25" style="1" customWidth="1"/>
    <col min="69" max="69" width="1.625" style="1" customWidth="1"/>
    <col min="70" max="70" width="1.75390625" style="1" customWidth="1"/>
    <col min="71" max="71" width="2.00390625" style="1" customWidth="1"/>
    <col min="72" max="72" width="2.50390625" style="1" customWidth="1"/>
    <col min="73" max="73" width="1.75390625" style="1" customWidth="1"/>
    <col min="74" max="74" width="1.875" style="1" customWidth="1"/>
    <col min="75" max="75" width="1.75390625" style="1" customWidth="1"/>
    <col min="76" max="76" width="1.37890625" style="1" customWidth="1"/>
    <col min="77" max="78" width="2.00390625" style="1" customWidth="1"/>
    <col min="79" max="79" width="2.75390625" style="1" customWidth="1"/>
    <col min="80" max="16384" width="15.625" style="1" customWidth="1"/>
  </cols>
  <sheetData>
    <row r="1" spans="1:42" ht="15" customHeight="1">
      <c r="A1" s="465" t="s">
        <v>461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  <c r="V1" s="465"/>
      <c r="W1" s="465"/>
      <c r="X1" s="465"/>
      <c r="Y1" s="465"/>
      <c r="Z1" s="465"/>
      <c r="AA1" s="465"/>
      <c r="AB1" s="465"/>
      <c r="AC1" s="465"/>
      <c r="AD1" s="465"/>
      <c r="AE1" s="465"/>
      <c r="AF1" s="465"/>
      <c r="AG1" s="465"/>
      <c r="AH1" s="465"/>
      <c r="AI1" s="465"/>
      <c r="AJ1" s="465"/>
      <c r="AK1" s="465"/>
      <c r="AL1" s="465"/>
      <c r="AM1" s="465"/>
      <c r="AN1" s="465"/>
      <c r="AO1" s="465"/>
      <c r="AP1" s="465"/>
    </row>
    <row r="2" spans="1:9" ht="15" customHeight="1">
      <c r="A2" s="439"/>
      <c r="B2" s="439"/>
      <c r="D2" s="439"/>
      <c r="E2" s="439"/>
      <c r="F2" s="439"/>
      <c r="G2" s="439"/>
      <c r="I2" s="3"/>
    </row>
    <row r="3" spans="1:15" ht="15" customHeight="1" thickBot="1">
      <c r="A3" s="41"/>
      <c r="B3" s="12"/>
      <c r="C3" s="12"/>
      <c r="E3" s="12"/>
      <c r="F3" s="12"/>
      <c r="G3" s="12"/>
      <c r="H3" s="12"/>
      <c r="I3" s="12"/>
      <c r="J3" s="40"/>
      <c r="K3" s="40"/>
      <c r="L3" s="40"/>
      <c r="M3" s="40"/>
      <c r="N3" s="40"/>
      <c r="O3" s="40"/>
    </row>
    <row r="4" spans="1:41" ht="30" customHeight="1">
      <c r="A4" s="466" t="s">
        <v>415</v>
      </c>
      <c r="B4" s="466"/>
      <c r="C4" s="466"/>
      <c r="D4" s="466"/>
      <c r="E4" s="466"/>
      <c r="F4" s="467"/>
      <c r="G4" s="612" t="s">
        <v>414</v>
      </c>
      <c r="H4" s="466"/>
      <c r="I4" s="466"/>
      <c r="J4" s="466"/>
      <c r="K4" s="466"/>
      <c r="L4" s="466"/>
      <c r="M4" s="467"/>
      <c r="N4" s="612" t="s">
        <v>413</v>
      </c>
      <c r="O4" s="466"/>
      <c r="P4" s="466"/>
      <c r="Q4" s="466"/>
      <c r="R4" s="466"/>
      <c r="S4" s="466"/>
      <c r="T4" s="467"/>
      <c r="U4" s="612" t="s">
        <v>412</v>
      </c>
      <c r="V4" s="466"/>
      <c r="W4" s="466"/>
      <c r="X4" s="466"/>
      <c r="Y4" s="466"/>
      <c r="Z4" s="466"/>
      <c r="AA4" s="467"/>
      <c r="AB4" s="612" t="s">
        <v>411</v>
      </c>
      <c r="AC4" s="466"/>
      <c r="AD4" s="466"/>
      <c r="AE4" s="466"/>
      <c r="AF4" s="466"/>
      <c r="AG4" s="466"/>
      <c r="AH4" s="467"/>
      <c r="AI4" s="466" t="s">
        <v>410</v>
      </c>
      <c r="AJ4" s="466"/>
      <c r="AK4" s="466"/>
      <c r="AL4" s="466"/>
      <c r="AM4" s="466"/>
      <c r="AN4" s="466"/>
      <c r="AO4" s="466"/>
    </row>
    <row r="5" spans="1:41" ht="15.75" customHeight="1">
      <c r="A5" s="4"/>
      <c r="B5" s="4"/>
      <c r="C5" s="4"/>
      <c r="D5" s="4"/>
      <c r="E5" s="4"/>
      <c r="F5" s="268"/>
      <c r="G5" s="3"/>
      <c r="H5" s="3"/>
      <c r="I5" s="3"/>
      <c r="J5" s="34"/>
      <c r="K5" s="533" t="s">
        <v>13</v>
      </c>
      <c r="L5" s="533"/>
      <c r="M5" s="533"/>
      <c r="N5" s="417"/>
      <c r="O5" s="417"/>
      <c r="P5" s="417"/>
      <c r="Q5" s="417"/>
      <c r="R5" s="533" t="s">
        <v>13</v>
      </c>
      <c r="S5" s="533"/>
      <c r="T5" s="533"/>
      <c r="U5" s="417"/>
      <c r="V5" s="417"/>
      <c r="W5" s="417"/>
      <c r="X5" s="417"/>
      <c r="Y5" s="533" t="s">
        <v>13</v>
      </c>
      <c r="Z5" s="533"/>
      <c r="AA5" s="533"/>
      <c r="AB5" s="417"/>
      <c r="AC5" s="417"/>
      <c r="AD5" s="417"/>
      <c r="AE5" s="417"/>
      <c r="AF5" s="533" t="s">
        <v>13</v>
      </c>
      <c r="AG5" s="533"/>
      <c r="AH5" s="533"/>
      <c r="AI5" s="417"/>
      <c r="AJ5" s="417"/>
      <c r="AK5" s="417"/>
      <c r="AL5" s="417"/>
      <c r="AM5" s="533" t="s">
        <v>13</v>
      </c>
      <c r="AN5" s="533"/>
      <c r="AO5" s="533"/>
    </row>
    <row r="6" spans="1:41" ht="15.75" customHeight="1">
      <c r="A6" s="532" t="s">
        <v>392</v>
      </c>
      <c r="B6" s="532"/>
      <c r="C6" s="532"/>
      <c r="D6" s="532"/>
      <c r="E6" s="532"/>
      <c r="F6" s="613"/>
      <c r="G6" s="534">
        <v>30442652</v>
      </c>
      <c r="H6" s="534"/>
      <c r="I6" s="534"/>
      <c r="J6" s="534"/>
      <c r="K6" s="534"/>
      <c r="L6" s="534"/>
      <c r="M6" s="534"/>
      <c r="N6" s="534">
        <v>29010935</v>
      </c>
      <c r="O6" s="534"/>
      <c r="P6" s="534"/>
      <c r="Q6" s="534"/>
      <c r="R6" s="534"/>
      <c r="S6" s="534"/>
      <c r="T6" s="534"/>
      <c r="U6" s="534">
        <v>61524</v>
      </c>
      <c r="V6" s="534"/>
      <c r="W6" s="534"/>
      <c r="X6" s="534"/>
      <c r="Y6" s="534"/>
      <c r="Z6" s="534"/>
      <c r="AA6" s="534"/>
      <c r="AB6" s="534">
        <v>1303940</v>
      </c>
      <c r="AC6" s="534"/>
      <c r="AD6" s="534"/>
      <c r="AE6" s="534"/>
      <c r="AF6" s="534"/>
      <c r="AG6" s="534"/>
      <c r="AH6" s="534"/>
      <c r="AI6" s="534">
        <v>66252</v>
      </c>
      <c r="AJ6" s="534"/>
      <c r="AK6" s="534"/>
      <c r="AL6" s="534"/>
      <c r="AM6" s="534"/>
      <c r="AN6" s="534"/>
      <c r="AO6" s="534"/>
    </row>
    <row r="7" spans="1:41" ht="15.75" customHeight="1">
      <c r="A7" s="532">
        <v>19</v>
      </c>
      <c r="B7" s="532"/>
      <c r="C7" s="532"/>
      <c r="D7" s="532"/>
      <c r="E7" s="532"/>
      <c r="F7" s="613"/>
      <c r="G7" s="534">
        <v>29422977</v>
      </c>
      <c r="H7" s="534"/>
      <c r="I7" s="534"/>
      <c r="J7" s="534"/>
      <c r="K7" s="534"/>
      <c r="L7" s="534"/>
      <c r="M7" s="534"/>
      <c r="N7" s="534">
        <v>28027486</v>
      </c>
      <c r="O7" s="534"/>
      <c r="P7" s="534"/>
      <c r="Q7" s="534"/>
      <c r="R7" s="534"/>
      <c r="S7" s="534"/>
      <c r="T7" s="534"/>
      <c r="U7" s="534">
        <v>59144</v>
      </c>
      <c r="V7" s="534"/>
      <c r="W7" s="534"/>
      <c r="X7" s="534"/>
      <c r="Y7" s="534"/>
      <c r="Z7" s="534"/>
      <c r="AA7" s="534"/>
      <c r="AB7" s="534">
        <v>1277143</v>
      </c>
      <c r="AC7" s="534"/>
      <c r="AD7" s="534"/>
      <c r="AE7" s="534"/>
      <c r="AF7" s="534"/>
      <c r="AG7" s="534"/>
      <c r="AH7" s="534"/>
      <c r="AI7" s="534">
        <v>59204</v>
      </c>
      <c r="AJ7" s="534"/>
      <c r="AK7" s="534"/>
      <c r="AL7" s="534"/>
      <c r="AM7" s="534"/>
      <c r="AN7" s="534"/>
      <c r="AO7" s="534"/>
    </row>
    <row r="8" spans="1:41" ht="15.75" customHeight="1">
      <c r="A8" s="532">
        <v>20</v>
      </c>
      <c r="B8" s="532"/>
      <c r="C8" s="532"/>
      <c r="D8" s="532"/>
      <c r="E8" s="532"/>
      <c r="F8" s="613"/>
      <c r="G8" s="534">
        <v>30199563</v>
      </c>
      <c r="H8" s="534"/>
      <c r="I8" s="534"/>
      <c r="J8" s="534"/>
      <c r="K8" s="534"/>
      <c r="L8" s="534"/>
      <c r="M8" s="534"/>
      <c r="N8" s="534">
        <v>28966847</v>
      </c>
      <c r="O8" s="534"/>
      <c r="P8" s="534"/>
      <c r="Q8" s="534"/>
      <c r="R8" s="534"/>
      <c r="S8" s="534"/>
      <c r="T8" s="534"/>
      <c r="U8" s="534">
        <v>58020</v>
      </c>
      <c r="V8" s="534"/>
      <c r="W8" s="534"/>
      <c r="X8" s="534"/>
      <c r="Y8" s="534"/>
      <c r="Z8" s="534"/>
      <c r="AA8" s="534"/>
      <c r="AB8" s="534">
        <v>1120219</v>
      </c>
      <c r="AC8" s="534"/>
      <c r="AD8" s="534"/>
      <c r="AE8" s="534"/>
      <c r="AF8" s="534"/>
      <c r="AG8" s="534"/>
      <c r="AH8" s="534"/>
      <c r="AI8" s="534">
        <v>54477</v>
      </c>
      <c r="AJ8" s="534"/>
      <c r="AK8" s="534"/>
      <c r="AL8" s="534"/>
      <c r="AM8" s="534"/>
      <c r="AN8" s="534"/>
      <c r="AO8" s="534"/>
    </row>
    <row r="9" spans="1:41" ht="15.75" customHeight="1">
      <c r="A9" s="532">
        <v>21</v>
      </c>
      <c r="B9" s="532"/>
      <c r="C9" s="532"/>
      <c r="D9" s="532"/>
      <c r="E9" s="532"/>
      <c r="F9" s="613"/>
      <c r="G9" s="534">
        <v>31098055</v>
      </c>
      <c r="H9" s="534"/>
      <c r="I9" s="534"/>
      <c r="J9" s="534"/>
      <c r="K9" s="534"/>
      <c r="L9" s="534"/>
      <c r="M9" s="534"/>
      <c r="N9" s="534">
        <v>29941814</v>
      </c>
      <c r="O9" s="534"/>
      <c r="P9" s="534"/>
      <c r="Q9" s="534"/>
      <c r="R9" s="534"/>
      <c r="S9" s="534"/>
      <c r="T9" s="534"/>
      <c r="U9" s="534">
        <v>57467</v>
      </c>
      <c r="V9" s="534"/>
      <c r="W9" s="534"/>
      <c r="X9" s="534"/>
      <c r="Y9" s="534"/>
      <c r="Z9" s="534"/>
      <c r="AA9" s="534"/>
      <c r="AB9" s="534">
        <v>1050562</v>
      </c>
      <c r="AC9" s="534"/>
      <c r="AD9" s="534"/>
      <c r="AE9" s="534"/>
      <c r="AF9" s="534"/>
      <c r="AG9" s="534"/>
      <c r="AH9" s="534"/>
      <c r="AI9" s="534">
        <v>48212</v>
      </c>
      <c r="AJ9" s="534"/>
      <c r="AK9" s="534"/>
      <c r="AL9" s="534"/>
      <c r="AM9" s="534"/>
      <c r="AN9" s="534"/>
      <c r="AO9" s="534"/>
    </row>
    <row r="10" spans="1:41" ht="15.75" customHeight="1">
      <c r="A10" s="536">
        <v>22</v>
      </c>
      <c r="B10" s="536"/>
      <c r="C10" s="536"/>
      <c r="D10" s="536"/>
      <c r="E10" s="536"/>
      <c r="F10" s="614"/>
      <c r="G10" s="537">
        <v>29076377</v>
      </c>
      <c r="H10" s="537"/>
      <c r="I10" s="537"/>
      <c r="J10" s="537"/>
      <c r="K10" s="537"/>
      <c r="L10" s="537"/>
      <c r="M10" s="537"/>
      <c r="N10" s="537">
        <v>27855884</v>
      </c>
      <c r="O10" s="537"/>
      <c r="P10" s="537"/>
      <c r="Q10" s="537"/>
      <c r="R10" s="537"/>
      <c r="S10" s="537"/>
      <c r="T10" s="537"/>
      <c r="U10" s="537">
        <v>55309</v>
      </c>
      <c r="V10" s="537"/>
      <c r="W10" s="537"/>
      <c r="X10" s="537"/>
      <c r="Y10" s="537"/>
      <c r="Z10" s="537"/>
      <c r="AA10" s="537"/>
      <c r="AB10" s="537">
        <v>1128625</v>
      </c>
      <c r="AC10" s="537"/>
      <c r="AD10" s="537"/>
      <c r="AE10" s="537"/>
      <c r="AF10" s="537"/>
      <c r="AG10" s="537"/>
      <c r="AH10" s="537"/>
      <c r="AI10" s="537">
        <v>36559</v>
      </c>
      <c r="AJ10" s="537"/>
      <c r="AK10" s="537"/>
      <c r="AL10" s="537"/>
      <c r="AM10" s="537"/>
      <c r="AN10" s="537"/>
      <c r="AO10" s="537"/>
    </row>
    <row r="11" spans="1:15" ht="14.25" customHeight="1">
      <c r="A11" s="364" t="s">
        <v>391</v>
      </c>
      <c r="B11" s="9"/>
      <c r="C11" s="9"/>
      <c r="D11" s="9"/>
      <c r="E11" s="3"/>
      <c r="F11" s="3"/>
      <c r="G11" s="3"/>
      <c r="H11" s="13"/>
      <c r="I11" s="13"/>
      <c r="J11" s="34"/>
      <c r="K11" s="37"/>
      <c r="L11" s="13"/>
      <c r="M11" s="13"/>
      <c r="N11" s="34"/>
      <c r="O11" s="37"/>
    </row>
    <row r="12" spans="1:16" ht="15" customHeight="1">
      <c r="A12" s="364"/>
      <c r="B12" s="364"/>
      <c r="C12" s="9"/>
      <c r="D12" s="9"/>
      <c r="E12" s="10"/>
      <c r="F12" s="9"/>
      <c r="G12" s="38"/>
      <c r="H12" s="38"/>
      <c r="I12" s="38"/>
      <c r="J12" s="13"/>
      <c r="K12" s="13"/>
      <c r="L12" s="34"/>
      <c r="M12" s="37"/>
      <c r="N12" s="13"/>
      <c r="O12" s="34"/>
      <c r="P12" s="37"/>
    </row>
    <row r="13" spans="1:16" ht="15" customHeight="1">
      <c r="A13" s="364"/>
      <c r="B13" s="364"/>
      <c r="C13" s="9"/>
      <c r="D13" s="9"/>
      <c r="E13" s="9"/>
      <c r="F13" s="9"/>
      <c r="G13" s="3"/>
      <c r="H13" s="3"/>
      <c r="I13" s="3"/>
      <c r="J13" s="13"/>
      <c r="K13" s="13"/>
      <c r="L13" s="34"/>
      <c r="M13" s="37"/>
      <c r="N13" s="13"/>
      <c r="O13" s="34"/>
      <c r="P13" s="37"/>
    </row>
    <row r="14" spans="1:16" ht="15" customHeight="1">
      <c r="A14" s="10"/>
      <c r="B14" s="10"/>
      <c r="C14" s="9"/>
      <c r="D14" s="9"/>
      <c r="E14" s="10"/>
      <c r="F14" s="9"/>
      <c r="G14" s="38"/>
      <c r="H14" s="38"/>
      <c r="I14" s="38"/>
      <c r="J14" s="13"/>
      <c r="K14" s="13"/>
      <c r="L14" s="34"/>
      <c r="M14" s="37"/>
      <c r="N14" s="13"/>
      <c r="O14" s="34"/>
      <c r="P14" s="37"/>
    </row>
    <row r="15" spans="1:42" ht="15" customHeight="1">
      <c r="A15" s="465" t="s">
        <v>462</v>
      </c>
      <c r="B15" s="465"/>
      <c r="C15" s="465"/>
      <c r="D15" s="465"/>
      <c r="E15" s="465"/>
      <c r="F15" s="465"/>
      <c r="G15" s="465"/>
      <c r="H15" s="465"/>
      <c r="I15" s="465"/>
      <c r="J15" s="465"/>
      <c r="K15" s="465"/>
      <c r="L15" s="465"/>
      <c r="M15" s="465"/>
      <c r="N15" s="465"/>
      <c r="O15" s="465"/>
      <c r="P15" s="465"/>
      <c r="Q15" s="465"/>
      <c r="R15" s="465"/>
      <c r="S15" s="465"/>
      <c r="T15" s="465"/>
      <c r="U15" s="465"/>
      <c r="V15" s="465"/>
      <c r="W15" s="465"/>
      <c r="X15" s="465"/>
      <c r="Y15" s="465"/>
      <c r="Z15" s="465"/>
      <c r="AA15" s="465"/>
      <c r="AB15" s="465"/>
      <c r="AC15" s="465"/>
      <c r="AD15" s="465"/>
      <c r="AE15" s="465"/>
      <c r="AF15" s="465"/>
      <c r="AG15" s="465"/>
      <c r="AH15" s="465"/>
      <c r="AI15" s="465"/>
      <c r="AJ15" s="465"/>
      <c r="AK15" s="465"/>
      <c r="AL15" s="465"/>
      <c r="AM15" s="465"/>
      <c r="AN15" s="465"/>
      <c r="AO15" s="465"/>
      <c r="AP15" s="465"/>
    </row>
    <row r="16" spans="1:16" ht="15" customHeight="1">
      <c r="A16" s="9"/>
      <c r="B16" s="9"/>
      <c r="C16" s="9"/>
      <c r="D16" s="9"/>
      <c r="E16" s="10"/>
      <c r="F16" s="9"/>
      <c r="G16" s="38"/>
      <c r="H16" s="38"/>
      <c r="I16" s="38"/>
      <c r="J16" s="13"/>
      <c r="K16" s="13"/>
      <c r="L16" s="34"/>
      <c r="M16" s="37"/>
      <c r="N16" s="13"/>
      <c r="O16" s="34"/>
      <c r="P16" s="37"/>
    </row>
    <row r="17" spans="1:16" ht="15" customHeight="1" thickBot="1">
      <c r="A17" s="10"/>
      <c r="B17" s="10"/>
      <c r="C17" s="9"/>
      <c r="D17" s="9"/>
      <c r="E17" s="9"/>
      <c r="F17" s="9"/>
      <c r="G17" s="3"/>
      <c r="H17" s="3"/>
      <c r="I17" s="3"/>
      <c r="J17" s="13"/>
      <c r="K17" s="13"/>
      <c r="L17" s="34"/>
      <c r="M17" s="37"/>
      <c r="N17" s="13"/>
      <c r="O17" s="34"/>
      <c r="P17" s="37"/>
    </row>
    <row r="18" spans="1:42" ht="15" customHeight="1">
      <c r="A18" s="617" t="s">
        <v>395</v>
      </c>
      <c r="B18" s="617"/>
      <c r="C18" s="617"/>
      <c r="D18" s="617"/>
      <c r="E18" s="617"/>
      <c r="F18" s="618"/>
      <c r="G18" s="541" t="s">
        <v>409</v>
      </c>
      <c r="H18" s="539"/>
      <c r="I18" s="539"/>
      <c r="J18" s="539"/>
      <c r="K18" s="539"/>
      <c r="L18" s="539"/>
      <c r="M18" s="539"/>
      <c r="N18" s="539"/>
      <c r="O18" s="539"/>
      <c r="P18" s="539"/>
      <c r="Q18" s="539"/>
      <c r="R18" s="539"/>
      <c r="S18" s="539"/>
      <c r="T18" s="539"/>
      <c r="U18" s="539"/>
      <c r="V18" s="622" t="s">
        <v>18</v>
      </c>
      <c r="W18" s="623"/>
      <c r="X18" s="623"/>
      <c r="Y18" s="623"/>
      <c r="Z18" s="624"/>
      <c r="AA18" s="622" t="s">
        <v>17</v>
      </c>
      <c r="AB18" s="628"/>
      <c r="AC18" s="628"/>
      <c r="AD18" s="623"/>
      <c r="AE18" s="623"/>
      <c r="AF18" s="624"/>
      <c r="AG18" s="616" t="s">
        <v>16</v>
      </c>
      <c r="AH18" s="617"/>
      <c r="AI18" s="617"/>
      <c r="AJ18" s="617"/>
      <c r="AK18" s="618"/>
      <c r="AL18" s="617" t="s">
        <v>15</v>
      </c>
      <c r="AM18" s="617"/>
      <c r="AN18" s="617"/>
      <c r="AO18" s="617"/>
      <c r="AP18" s="617"/>
    </row>
    <row r="19" spans="1:42" ht="30" customHeight="1">
      <c r="A19" s="620"/>
      <c r="B19" s="620"/>
      <c r="C19" s="620"/>
      <c r="D19" s="620"/>
      <c r="E19" s="620"/>
      <c r="F19" s="621"/>
      <c r="G19" s="529" t="s">
        <v>408</v>
      </c>
      <c r="H19" s="530"/>
      <c r="I19" s="530"/>
      <c r="J19" s="530"/>
      <c r="K19" s="629"/>
      <c r="L19" s="620" t="s">
        <v>14</v>
      </c>
      <c r="M19" s="620"/>
      <c r="N19" s="620"/>
      <c r="O19" s="620"/>
      <c r="P19" s="620"/>
      <c r="Q19" s="529" t="s">
        <v>407</v>
      </c>
      <c r="R19" s="530"/>
      <c r="S19" s="530"/>
      <c r="T19" s="530"/>
      <c r="U19" s="530"/>
      <c r="V19" s="625"/>
      <c r="W19" s="626"/>
      <c r="X19" s="626"/>
      <c r="Y19" s="626"/>
      <c r="Z19" s="627"/>
      <c r="AA19" s="625"/>
      <c r="AB19" s="524"/>
      <c r="AC19" s="524"/>
      <c r="AD19" s="626"/>
      <c r="AE19" s="626"/>
      <c r="AF19" s="627"/>
      <c r="AG19" s="619"/>
      <c r="AH19" s="620"/>
      <c r="AI19" s="620"/>
      <c r="AJ19" s="620"/>
      <c r="AK19" s="621"/>
      <c r="AL19" s="620"/>
      <c r="AM19" s="620"/>
      <c r="AN19" s="620"/>
      <c r="AO19" s="620"/>
      <c r="AP19" s="620"/>
    </row>
    <row r="20" spans="1:42" ht="15.75" customHeight="1">
      <c r="A20" s="9"/>
      <c r="B20" s="9"/>
      <c r="C20" s="9"/>
      <c r="D20" s="9"/>
      <c r="E20" s="10"/>
      <c r="F20" s="318"/>
      <c r="G20" s="435"/>
      <c r="H20" s="435"/>
      <c r="I20" s="435"/>
      <c r="J20" s="615" t="s">
        <v>13</v>
      </c>
      <c r="K20" s="615"/>
      <c r="L20" s="417"/>
      <c r="M20" s="437"/>
      <c r="N20" s="438"/>
      <c r="O20" s="615" t="s">
        <v>13</v>
      </c>
      <c r="P20" s="615"/>
      <c r="Q20" s="396"/>
      <c r="R20" s="396"/>
      <c r="S20" s="396"/>
      <c r="T20" s="615" t="s">
        <v>13</v>
      </c>
      <c r="U20" s="615"/>
      <c r="V20" s="396"/>
      <c r="W20" s="396"/>
      <c r="X20" s="396"/>
      <c r="Y20" s="615" t="s">
        <v>13</v>
      </c>
      <c r="Z20" s="615"/>
      <c r="AA20" s="396"/>
      <c r="AB20" s="396"/>
      <c r="AC20" s="396"/>
      <c r="AD20" s="396"/>
      <c r="AE20" s="615" t="s">
        <v>13</v>
      </c>
      <c r="AF20" s="615"/>
      <c r="AG20" s="396"/>
      <c r="AH20" s="396"/>
      <c r="AI20" s="396"/>
      <c r="AJ20" s="615" t="s">
        <v>13</v>
      </c>
      <c r="AK20" s="615"/>
      <c r="AL20" s="396"/>
      <c r="AM20" s="396"/>
      <c r="AN20" s="396"/>
      <c r="AO20" s="615" t="s">
        <v>13</v>
      </c>
      <c r="AP20" s="615"/>
    </row>
    <row r="21" spans="1:42" ht="15.75" customHeight="1">
      <c r="A21" s="532" t="s">
        <v>392</v>
      </c>
      <c r="B21" s="532"/>
      <c r="C21" s="532"/>
      <c r="D21" s="532"/>
      <c r="E21" s="532"/>
      <c r="F21" s="613"/>
      <c r="G21" s="534">
        <v>30442652</v>
      </c>
      <c r="H21" s="534"/>
      <c r="I21" s="534"/>
      <c r="J21" s="534"/>
      <c r="K21" s="534"/>
      <c r="L21" s="534">
        <v>29397887</v>
      </c>
      <c r="M21" s="534"/>
      <c r="N21" s="534"/>
      <c r="O21" s="534"/>
      <c r="P21" s="534"/>
      <c r="Q21" s="534">
        <v>1044765</v>
      </c>
      <c r="R21" s="534"/>
      <c r="S21" s="534"/>
      <c r="T21" s="534"/>
      <c r="U21" s="534"/>
      <c r="V21" s="534">
        <v>29335911</v>
      </c>
      <c r="W21" s="534"/>
      <c r="X21" s="534"/>
      <c r="Y21" s="534"/>
      <c r="Z21" s="534"/>
      <c r="AA21" s="534">
        <v>1629</v>
      </c>
      <c r="AB21" s="534"/>
      <c r="AC21" s="534"/>
      <c r="AD21" s="534"/>
      <c r="AE21" s="534"/>
      <c r="AF21" s="534"/>
      <c r="AG21" s="534">
        <v>132871</v>
      </c>
      <c r="AH21" s="534"/>
      <c r="AI21" s="534"/>
      <c r="AJ21" s="534"/>
      <c r="AK21" s="534"/>
      <c r="AL21" s="534">
        <v>975499</v>
      </c>
      <c r="AM21" s="534"/>
      <c r="AN21" s="534"/>
      <c r="AO21" s="534"/>
      <c r="AP21" s="534"/>
    </row>
    <row r="22" spans="1:42" ht="15.75" customHeight="1">
      <c r="A22" s="532">
        <v>19</v>
      </c>
      <c r="B22" s="532"/>
      <c r="C22" s="532"/>
      <c r="D22" s="532"/>
      <c r="E22" s="532"/>
      <c r="F22" s="613"/>
      <c r="G22" s="534">
        <v>29422977</v>
      </c>
      <c r="H22" s="534"/>
      <c r="I22" s="534"/>
      <c r="J22" s="534"/>
      <c r="K22" s="534"/>
      <c r="L22" s="534">
        <v>28448860</v>
      </c>
      <c r="M22" s="534"/>
      <c r="N22" s="534"/>
      <c r="O22" s="534"/>
      <c r="P22" s="534"/>
      <c r="Q22" s="534">
        <v>974117</v>
      </c>
      <c r="R22" s="534"/>
      <c r="S22" s="534"/>
      <c r="T22" s="534"/>
      <c r="U22" s="534"/>
      <c r="V22" s="534">
        <v>28246461</v>
      </c>
      <c r="W22" s="534"/>
      <c r="X22" s="534"/>
      <c r="Y22" s="534"/>
      <c r="Z22" s="534"/>
      <c r="AA22" s="534">
        <v>2673</v>
      </c>
      <c r="AB22" s="534"/>
      <c r="AC22" s="534"/>
      <c r="AD22" s="534"/>
      <c r="AE22" s="534"/>
      <c r="AF22" s="534"/>
      <c r="AG22" s="534">
        <v>102170</v>
      </c>
      <c r="AH22" s="534"/>
      <c r="AI22" s="534"/>
      <c r="AJ22" s="534"/>
      <c r="AK22" s="534"/>
      <c r="AL22" s="534">
        <v>1077019</v>
      </c>
      <c r="AM22" s="534"/>
      <c r="AN22" s="534"/>
      <c r="AO22" s="534"/>
      <c r="AP22" s="534"/>
    </row>
    <row r="23" spans="1:42" ht="15.75" customHeight="1">
      <c r="A23" s="532">
        <v>20</v>
      </c>
      <c r="B23" s="532"/>
      <c r="C23" s="532"/>
      <c r="D23" s="532"/>
      <c r="E23" s="532"/>
      <c r="F23" s="613"/>
      <c r="G23" s="534">
        <v>30199563</v>
      </c>
      <c r="H23" s="534"/>
      <c r="I23" s="534"/>
      <c r="J23" s="534"/>
      <c r="K23" s="534"/>
      <c r="L23" s="534">
        <v>29137463</v>
      </c>
      <c r="M23" s="534"/>
      <c r="N23" s="534"/>
      <c r="O23" s="534"/>
      <c r="P23" s="534"/>
      <c r="Q23" s="534">
        <v>1062100</v>
      </c>
      <c r="R23" s="534"/>
      <c r="S23" s="534"/>
      <c r="T23" s="534"/>
      <c r="U23" s="534"/>
      <c r="V23" s="534">
        <v>28845372</v>
      </c>
      <c r="W23" s="534"/>
      <c r="X23" s="534"/>
      <c r="Y23" s="534"/>
      <c r="Z23" s="534"/>
      <c r="AA23" s="534">
        <v>2858</v>
      </c>
      <c r="AB23" s="534"/>
      <c r="AC23" s="534"/>
      <c r="AD23" s="534"/>
      <c r="AE23" s="534"/>
      <c r="AF23" s="534"/>
      <c r="AG23" s="534">
        <v>50485</v>
      </c>
      <c r="AH23" s="534"/>
      <c r="AI23" s="534"/>
      <c r="AJ23" s="534"/>
      <c r="AK23" s="534"/>
      <c r="AL23" s="534">
        <v>1306564</v>
      </c>
      <c r="AM23" s="534"/>
      <c r="AN23" s="534"/>
      <c r="AO23" s="534"/>
      <c r="AP23" s="534"/>
    </row>
    <row r="24" spans="1:42" ht="15.75" customHeight="1">
      <c r="A24" s="532">
        <v>21</v>
      </c>
      <c r="B24" s="532"/>
      <c r="C24" s="532"/>
      <c r="D24" s="532"/>
      <c r="E24" s="532"/>
      <c r="F24" s="613"/>
      <c r="G24" s="534">
        <v>31098055</v>
      </c>
      <c r="H24" s="534"/>
      <c r="I24" s="534"/>
      <c r="J24" s="534"/>
      <c r="K24" s="534"/>
      <c r="L24" s="534">
        <v>29783020</v>
      </c>
      <c r="M24" s="534"/>
      <c r="N24" s="534"/>
      <c r="O24" s="534"/>
      <c r="P24" s="534"/>
      <c r="Q24" s="534">
        <v>1315035</v>
      </c>
      <c r="R24" s="534"/>
      <c r="S24" s="534"/>
      <c r="T24" s="534"/>
      <c r="U24" s="534"/>
      <c r="V24" s="534">
        <v>29604579</v>
      </c>
      <c r="W24" s="534"/>
      <c r="X24" s="534"/>
      <c r="Y24" s="534"/>
      <c r="Z24" s="534"/>
      <c r="AA24" s="534">
        <v>4793</v>
      </c>
      <c r="AB24" s="534"/>
      <c r="AC24" s="534"/>
      <c r="AD24" s="534"/>
      <c r="AE24" s="534"/>
      <c r="AF24" s="534"/>
      <c r="AG24" s="534">
        <v>126584</v>
      </c>
      <c r="AH24" s="534"/>
      <c r="AI24" s="534"/>
      <c r="AJ24" s="534"/>
      <c r="AK24" s="534"/>
      <c r="AL24" s="534">
        <v>1371685</v>
      </c>
      <c r="AM24" s="534"/>
      <c r="AN24" s="534"/>
      <c r="AO24" s="534"/>
      <c r="AP24" s="534"/>
    </row>
    <row r="25" spans="1:42" ht="15.75" customHeight="1">
      <c r="A25" s="536">
        <v>22</v>
      </c>
      <c r="B25" s="536"/>
      <c r="C25" s="536"/>
      <c r="D25" s="536"/>
      <c r="E25" s="536"/>
      <c r="F25" s="614"/>
      <c r="G25" s="537">
        <v>29076377</v>
      </c>
      <c r="H25" s="537"/>
      <c r="I25" s="537"/>
      <c r="J25" s="537"/>
      <c r="K25" s="537"/>
      <c r="L25" s="537">
        <v>27703245</v>
      </c>
      <c r="M25" s="537"/>
      <c r="N25" s="537"/>
      <c r="O25" s="537"/>
      <c r="P25" s="537"/>
      <c r="Q25" s="537">
        <v>1373132</v>
      </c>
      <c r="R25" s="537"/>
      <c r="S25" s="537"/>
      <c r="T25" s="537"/>
      <c r="U25" s="537"/>
      <c r="V25" s="537">
        <v>27638029</v>
      </c>
      <c r="W25" s="537"/>
      <c r="X25" s="537"/>
      <c r="Y25" s="537"/>
      <c r="Z25" s="537"/>
      <c r="AA25" s="537">
        <v>1949</v>
      </c>
      <c r="AB25" s="537"/>
      <c r="AC25" s="537"/>
      <c r="AD25" s="537"/>
      <c r="AE25" s="537"/>
      <c r="AF25" s="537"/>
      <c r="AG25" s="537">
        <v>140604</v>
      </c>
      <c r="AH25" s="537"/>
      <c r="AI25" s="537"/>
      <c r="AJ25" s="537"/>
      <c r="AK25" s="537"/>
      <c r="AL25" s="537">
        <v>1299694</v>
      </c>
      <c r="AM25" s="537"/>
      <c r="AN25" s="537"/>
      <c r="AO25" s="537"/>
      <c r="AP25" s="537"/>
    </row>
    <row r="26" spans="1:16" ht="15" customHeight="1">
      <c r="A26" s="364" t="s">
        <v>391</v>
      </c>
      <c r="B26" s="364"/>
      <c r="C26" s="8"/>
      <c r="D26" s="8"/>
      <c r="E26" s="8"/>
      <c r="F26" s="8"/>
      <c r="G26" s="8"/>
      <c r="H26" s="37"/>
      <c r="I26" s="38"/>
      <c r="J26" s="13"/>
      <c r="K26" s="13"/>
      <c r="L26" s="34"/>
      <c r="M26" s="37"/>
      <c r="N26" s="13"/>
      <c r="O26" s="34"/>
      <c r="P26" s="37"/>
    </row>
    <row r="27" spans="1:16" ht="15" customHeight="1">
      <c r="A27" s="4"/>
      <c r="B27" s="4"/>
      <c r="H27" s="3"/>
      <c r="I27" s="3"/>
      <c r="J27" s="13"/>
      <c r="K27" s="13"/>
      <c r="L27" s="34"/>
      <c r="M27" s="37"/>
      <c r="N27" s="13"/>
      <c r="O27" s="34"/>
      <c r="P27" s="37"/>
    </row>
    <row r="28" spans="8:16" ht="15" customHeight="1">
      <c r="H28" s="38"/>
      <c r="I28" s="38"/>
      <c r="J28" s="13"/>
      <c r="K28" s="13"/>
      <c r="L28" s="34"/>
      <c r="M28" s="37"/>
      <c r="N28" s="13"/>
      <c r="O28" s="34"/>
      <c r="P28" s="37"/>
    </row>
    <row r="29" spans="1:11" ht="15" customHeight="1">
      <c r="A29" s="5"/>
      <c r="B29" s="5"/>
      <c r="C29" s="9"/>
      <c r="D29" s="9"/>
      <c r="E29" s="10"/>
      <c r="F29" s="9"/>
      <c r="G29" s="13"/>
      <c r="J29" s="19"/>
      <c r="K29" s="12"/>
    </row>
    <row r="30" spans="1:42" ht="15" customHeight="1">
      <c r="A30" s="465" t="s">
        <v>463</v>
      </c>
      <c r="B30" s="465"/>
      <c r="C30" s="465"/>
      <c r="D30" s="465"/>
      <c r="E30" s="465"/>
      <c r="F30" s="465"/>
      <c r="G30" s="465"/>
      <c r="H30" s="465"/>
      <c r="I30" s="465"/>
      <c r="J30" s="465"/>
      <c r="K30" s="465"/>
      <c r="L30" s="465"/>
      <c r="M30" s="465"/>
      <c r="N30" s="465"/>
      <c r="O30" s="465"/>
      <c r="P30" s="465"/>
      <c r="Q30" s="465"/>
      <c r="R30" s="465"/>
      <c r="S30" s="465"/>
      <c r="T30" s="465"/>
      <c r="U30" s="465"/>
      <c r="V30" s="465"/>
      <c r="W30" s="465"/>
      <c r="X30" s="465"/>
      <c r="Y30" s="465"/>
      <c r="Z30" s="465"/>
      <c r="AA30" s="465"/>
      <c r="AB30" s="465"/>
      <c r="AC30" s="465"/>
      <c r="AD30" s="465"/>
      <c r="AE30" s="465"/>
      <c r="AF30" s="465"/>
      <c r="AG30" s="465"/>
      <c r="AH30" s="465"/>
      <c r="AI30" s="465"/>
      <c r="AJ30" s="465"/>
      <c r="AK30" s="465"/>
      <c r="AL30" s="465"/>
      <c r="AM30" s="465"/>
      <c r="AN30" s="465"/>
      <c r="AO30" s="465"/>
      <c r="AP30" s="465"/>
    </row>
    <row r="31" spans="8:16" ht="15" customHeight="1">
      <c r="H31" s="33"/>
      <c r="I31" s="35"/>
      <c r="J31" s="35"/>
      <c r="K31" s="34"/>
      <c r="L31" s="33"/>
      <c r="M31" s="35"/>
      <c r="N31" s="35"/>
      <c r="O31" s="34"/>
      <c r="P31" s="33"/>
    </row>
    <row r="32" spans="1:42" ht="15" customHeight="1" thickBot="1">
      <c r="A32" s="9"/>
      <c r="B32" s="32"/>
      <c r="C32" s="32"/>
      <c r="D32" s="32"/>
      <c r="E32" s="32"/>
      <c r="F32" s="9"/>
      <c r="G32" s="322"/>
      <c r="H32" s="260"/>
      <c r="I32" s="322"/>
      <c r="J32" s="323"/>
      <c r="K32" s="324"/>
      <c r="L32" s="324"/>
      <c r="M32" s="325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  <c r="AK32" s="260"/>
      <c r="AL32" s="260"/>
      <c r="AM32" s="260"/>
      <c r="AN32" s="260"/>
      <c r="AO32" s="260"/>
      <c r="AP32" s="440" t="s">
        <v>442</v>
      </c>
    </row>
    <row r="33" spans="1:78" ht="15" customHeight="1">
      <c r="A33" s="617" t="s">
        <v>12</v>
      </c>
      <c r="B33" s="617"/>
      <c r="C33" s="617"/>
      <c r="D33" s="617"/>
      <c r="E33" s="617"/>
      <c r="F33" s="618"/>
      <c r="G33" s="632" t="s">
        <v>11</v>
      </c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32"/>
      <c r="AC33" s="532"/>
      <c r="AD33" s="532"/>
      <c r="AE33" s="532"/>
      <c r="AF33" s="532"/>
      <c r="AG33" s="532"/>
      <c r="AH33" s="532"/>
      <c r="AI33" s="532"/>
      <c r="AJ33" s="532"/>
      <c r="AK33" s="532"/>
      <c r="AL33" s="532"/>
      <c r="AM33" s="532"/>
      <c r="AN33" s="532"/>
      <c r="AO33" s="532"/>
      <c r="AP33" s="532"/>
      <c r="AT33" s="532"/>
      <c r="AU33" s="532"/>
      <c r="AV33" s="532"/>
      <c r="AW33" s="532"/>
      <c r="AX33" s="532"/>
      <c r="AY33" s="532"/>
      <c r="AZ33" s="532"/>
      <c r="BA33" s="532"/>
      <c r="BB33" s="532"/>
      <c r="BC33" s="532"/>
      <c r="BD33" s="532"/>
      <c r="BE33" s="532"/>
      <c r="BF33" s="532"/>
      <c r="BG33" s="532"/>
      <c r="BH33" s="532"/>
      <c r="BI33" s="532"/>
      <c r="BJ33" s="532"/>
      <c r="BK33" s="532"/>
      <c r="BL33" s="532"/>
      <c r="BM33" s="532"/>
      <c r="BN33" s="532"/>
      <c r="BO33" s="532"/>
      <c r="BP33" s="532"/>
      <c r="BQ33" s="532"/>
      <c r="BR33" s="532"/>
      <c r="BS33" s="532"/>
      <c r="BT33" s="532"/>
      <c r="BU33" s="532"/>
      <c r="BV33" s="532"/>
      <c r="BW33" s="532"/>
      <c r="BX33" s="532"/>
      <c r="BY33" s="532"/>
      <c r="BZ33" s="532"/>
    </row>
    <row r="34" spans="1:78" ht="15" customHeight="1">
      <c r="A34" s="532"/>
      <c r="B34" s="532"/>
      <c r="C34" s="532"/>
      <c r="D34" s="532"/>
      <c r="E34" s="532"/>
      <c r="F34" s="613"/>
      <c r="G34" s="630" t="s">
        <v>8</v>
      </c>
      <c r="H34" s="631"/>
      <c r="I34" s="631"/>
      <c r="J34" s="631"/>
      <c r="K34" s="633" t="s">
        <v>7</v>
      </c>
      <c r="L34" s="634"/>
      <c r="M34" s="634"/>
      <c r="N34" s="634"/>
      <c r="O34" s="634"/>
      <c r="P34" s="634"/>
      <c r="Q34" s="634"/>
      <c r="R34" s="634"/>
      <c r="S34" s="634"/>
      <c r="T34" s="634"/>
      <c r="U34" s="634"/>
      <c r="V34" s="635"/>
      <c r="W34" s="633" t="s">
        <v>6</v>
      </c>
      <c r="X34" s="634"/>
      <c r="Y34" s="634"/>
      <c r="Z34" s="634"/>
      <c r="AA34" s="634"/>
      <c r="AB34" s="634"/>
      <c r="AC34" s="634"/>
      <c r="AD34" s="634"/>
      <c r="AE34" s="634"/>
      <c r="AF34" s="634"/>
      <c r="AG34" s="634"/>
      <c r="AH34" s="635"/>
      <c r="AI34" s="630" t="s">
        <v>431</v>
      </c>
      <c r="AJ34" s="631"/>
      <c r="AK34" s="631"/>
      <c r="AL34" s="636"/>
      <c r="AM34" s="637" t="s">
        <v>430</v>
      </c>
      <c r="AN34" s="637"/>
      <c r="AO34" s="637"/>
      <c r="AP34" s="637"/>
      <c r="AT34" s="532"/>
      <c r="AU34" s="532"/>
      <c r="AV34" s="532"/>
      <c r="AW34" s="532"/>
      <c r="AX34" s="532"/>
      <c r="AY34" s="532"/>
      <c r="AZ34" s="532"/>
      <c r="BA34" s="532"/>
      <c r="BB34" s="532"/>
      <c r="BC34" s="532"/>
      <c r="BD34" s="532"/>
      <c r="BE34" s="532"/>
      <c r="BF34" s="532"/>
      <c r="BG34" s="532"/>
      <c r="BH34" s="532"/>
      <c r="BI34" s="532"/>
      <c r="BJ34" s="532"/>
      <c r="BK34" s="532"/>
      <c r="BL34" s="532"/>
      <c r="BM34" s="532"/>
      <c r="BN34" s="532"/>
      <c r="BO34" s="532"/>
      <c r="BP34" s="532"/>
      <c r="BQ34" s="532"/>
      <c r="BR34" s="532"/>
      <c r="BS34" s="532"/>
      <c r="BT34" s="532"/>
      <c r="BU34" s="532"/>
      <c r="BV34" s="532"/>
      <c r="BW34" s="532"/>
      <c r="BX34" s="532"/>
      <c r="BY34" s="532"/>
      <c r="BZ34" s="532"/>
    </row>
    <row r="35" spans="1:78" ht="15" customHeight="1">
      <c r="A35" s="532"/>
      <c r="B35" s="532"/>
      <c r="C35" s="532"/>
      <c r="D35" s="532"/>
      <c r="E35" s="532"/>
      <c r="F35" s="613"/>
      <c r="G35" s="632"/>
      <c r="H35" s="532"/>
      <c r="I35" s="532"/>
      <c r="J35" s="532"/>
      <c r="K35" s="630" t="s">
        <v>406</v>
      </c>
      <c r="L35" s="631"/>
      <c r="M35" s="636"/>
      <c r="N35" s="630" t="s">
        <v>405</v>
      </c>
      <c r="O35" s="631"/>
      <c r="P35" s="636"/>
      <c r="Q35" s="630" t="s">
        <v>404</v>
      </c>
      <c r="R35" s="631"/>
      <c r="S35" s="636"/>
      <c r="T35" s="532" t="s">
        <v>5</v>
      </c>
      <c r="U35" s="532"/>
      <c r="V35" s="613"/>
      <c r="W35" s="630" t="s">
        <v>4</v>
      </c>
      <c r="X35" s="631"/>
      <c r="Y35" s="636"/>
      <c r="Z35" s="630" t="s">
        <v>3</v>
      </c>
      <c r="AA35" s="631"/>
      <c r="AB35" s="636"/>
      <c r="AC35" s="633" t="s">
        <v>2</v>
      </c>
      <c r="AD35" s="634"/>
      <c r="AE35" s="634"/>
      <c r="AF35" s="634"/>
      <c r="AG35" s="634"/>
      <c r="AH35" s="635"/>
      <c r="AI35" s="632"/>
      <c r="AJ35" s="532"/>
      <c r="AK35" s="532"/>
      <c r="AL35" s="613"/>
      <c r="AM35" s="638"/>
      <c r="AN35" s="638"/>
      <c r="AO35" s="638"/>
      <c r="AP35" s="638"/>
      <c r="AT35" s="532"/>
      <c r="AU35" s="532"/>
      <c r="AV35" s="532"/>
      <c r="AW35" s="532"/>
      <c r="AX35" s="532"/>
      <c r="AY35" s="532"/>
      <c r="AZ35" s="532"/>
      <c r="BA35" s="532"/>
      <c r="BB35" s="532"/>
      <c r="BC35" s="532"/>
      <c r="BD35" s="532"/>
      <c r="BE35" s="532"/>
      <c r="BF35" s="532"/>
      <c r="BG35" s="532"/>
      <c r="BH35" s="532"/>
      <c r="BI35" s="532"/>
      <c r="BJ35" s="532"/>
      <c r="BK35" s="532"/>
      <c r="BL35" s="532"/>
      <c r="BM35" s="532"/>
      <c r="BN35" s="532"/>
      <c r="BO35" s="532"/>
      <c r="BP35" s="532"/>
      <c r="BQ35" s="532"/>
      <c r="BR35" s="532"/>
      <c r="BS35" s="532"/>
      <c r="BT35" s="532"/>
      <c r="BU35" s="532"/>
      <c r="BV35" s="532"/>
      <c r="BW35" s="532"/>
      <c r="BX35" s="532"/>
      <c r="BY35" s="532"/>
      <c r="BZ35" s="532"/>
    </row>
    <row r="36" spans="1:78" ht="15" customHeight="1">
      <c r="A36" s="620"/>
      <c r="B36" s="620"/>
      <c r="C36" s="620"/>
      <c r="D36" s="620"/>
      <c r="E36" s="620"/>
      <c r="F36" s="621"/>
      <c r="G36" s="619"/>
      <c r="H36" s="620"/>
      <c r="I36" s="620"/>
      <c r="J36" s="620"/>
      <c r="K36" s="619"/>
      <c r="L36" s="620"/>
      <c r="M36" s="621"/>
      <c r="N36" s="619"/>
      <c r="O36" s="620"/>
      <c r="P36" s="621"/>
      <c r="Q36" s="619"/>
      <c r="R36" s="620"/>
      <c r="S36" s="621"/>
      <c r="T36" s="620"/>
      <c r="U36" s="620"/>
      <c r="V36" s="621"/>
      <c r="W36" s="619"/>
      <c r="X36" s="620"/>
      <c r="Y36" s="621"/>
      <c r="Z36" s="619"/>
      <c r="AA36" s="620"/>
      <c r="AB36" s="621"/>
      <c r="AC36" s="625" t="s">
        <v>1</v>
      </c>
      <c r="AD36" s="626"/>
      <c r="AE36" s="627"/>
      <c r="AF36" s="524" t="s">
        <v>0</v>
      </c>
      <c r="AG36" s="626"/>
      <c r="AH36" s="627"/>
      <c r="AI36" s="619"/>
      <c r="AJ36" s="620"/>
      <c r="AK36" s="620"/>
      <c r="AL36" s="621"/>
      <c r="AM36" s="639"/>
      <c r="AN36" s="639"/>
      <c r="AO36" s="639"/>
      <c r="AP36" s="639"/>
      <c r="AT36" s="532"/>
      <c r="AU36" s="532"/>
      <c r="AV36" s="532"/>
      <c r="AW36" s="532"/>
      <c r="AX36" s="532"/>
      <c r="AY36" s="532"/>
      <c r="AZ36" s="532"/>
      <c r="BA36" s="532"/>
      <c r="BB36" s="532"/>
      <c r="BC36" s="532"/>
      <c r="BD36" s="532"/>
      <c r="BE36" s="532"/>
      <c r="BF36" s="532"/>
      <c r="BG36" s="532"/>
      <c r="BH36" s="532"/>
      <c r="BI36" s="532"/>
      <c r="BJ36" s="532"/>
      <c r="BK36" s="532"/>
      <c r="BL36" s="532"/>
      <c r="BM36" s="532"/>
      <c r="BN36" s="532"/>
      <c r="BO36" s="532"/>
      <c r="BP36" s="532"/>
      <c r="BQ36" s="532"/>
      <c r="BR36" s="532"/>
      <c r="BS36" s="532"/>
      <c r="BT36" s="532"/>
      <c r="BU36" s="532"/>
      <c r="BV36" s="532"/>
      <c r="BW36" s="532"/>
      <c r="BX36" s="532"/>
      <c r="BY36" s="532"/>
      <c r="BZ36" s="532"/>
    </row>
    <row r="37" spans="1:78" ht="15.75" customHeight="1">
      <c r="A37" s="532" t="s">
        <v>403</v>
      </c>
      <c r="B37" s="532"/>
      <c r="C37" s="532"/>
      <c r="D37" s="532"/>
      <c r="E37" s="532"/>
      <c r="F37" s="613"/>
      <c r="G37" s="640">
        <v>20318</v>
      </c>
      <c r="H37" s="534"/>
      <c r="I37" s="534"/>
      <c r="J37" s="534"/>
      <c r="K37" s="534">
        <v>7825</v>
      </c>
      <c r="L37" s="534"/>
      <c r="M37" s="534"/>
      <c r="N37" s="534">
        <v>1283</v>
      </c>
      <c r="O37" s="534"/>
      <c r="P37" s="534"/>
      <c r="Q37" s="534">
        <v>1646</v>
      </c>
      <c r="R37" s="534"/>
      <c r="S37" s="534"/>
      <c r="T37" s="641">
        <v>53</v>
      </c>
      <c r="U37" s="641"/>
      <c r="V37" s="641"/>
      <c r="W37" s="534">
        <v>2865</v>
      </c>
      <c r="X37" s="534"/>
      <c r="Y37" s="534"/>
      <c r="Z37" s="641">
        <v>3</v>
      </c>
      <c r="AA37" s="641"/>
      <c r="AB37" s="641"/>
      <c r="AC37" s="534">
        <v>1420</v>
      </c>
      <c r="AD37" s="534"/>
      <c r="AE37" s="534"/>
      <c r="AF37" s="534">
        <v>2573</v>
      </c>
      <c r="AG37" s="534"/>
      <c r="AH37" s="534"/>
      <c r="AI37" s="642">
        <v>2113</v>
      </c>
      <c r="AJ37" s="642"/>
      <c r="AK37" s="642"/>
      <c r="AL37" s="642"/>
      <c r="AM37" s="643">
        <v>537</v>
      </c>
      <c r="AN37" s="643"/>
      <c r="AO37" s="643"/>
      <c r="AP37" s="643"/>
      <c r="AT37" s="534"/>
      <c r="AU37" s="534"/>
      <c r="AV37" s="534"/>
      <c r="AW37" s="534"/>
      <c r="AX37" s="534"/>
      <c r="AY37" s="534"/>
      <c r="AZ37" s="534"/>
      <c r="BA37" s="534"/>
      <c r="BB37" s="534"/>
      <c r="BC37" s="534"/>
      <c r="BD37" s="534"/>
      <c r="BE37" s="534"/>
      <c r="BF37" s="641"/>
      <c r="BG37" s="641"/>
      <c r="BH37" s="641"/>
      <c r="BI37" s="534"/>
      <c r="BJ37" s="534"/>
      <c r="BK37" s="534"/>
      <c r="BL37" s="641"/>
      <c r="BM37" s="641"/>
      <c r="BN37" s="641"/>
      <c r="BO37" s="534"/>
      <c r="BP37" s="534"/>
      <c r="BQ37" s="534"/>
      <c r="BR37" s="534"/>
      <c r="BS37" s="534"/>
      <c r="BT37" s="534"/>
      <c r="BU37" s="534"/>
      <c r="BV37" s="534"/>
      <c r="BW37" s="534"/>
      <c r="BX37" s="641"/>
      <c r="BY37" s="641"/>
      <c r="BZ37" s="641"/>
    </row>
    <row r="38" spans="1:78" ht="15.75" customHeight="1">
      <c r="A38" s="532">
        <v>20</v>
      </c>
      <c r="B38" s="532"/>
      <c r="C38" s="532"/>
      <c r="D38" s="532"/>
      <c r="E38" s="532"/>
      <c r="F38" s="613"/>
      <c r="G38" s="640">
        <v>19785</v>
      </c>
      <c r="H38" s="534"/>
      <c r="I38" s="534"/>
      <c r="J38" s="534"/>
      <c r="K38" s="534">
        <v>7558</v>
      </c>
      <c r="L38" s="534"/>
      <c r="M38" s="534"/>
      <c r="N38" s="534">
        <v>1233</v>
      </c>
      <c r="O38" s="534"/>
      <c r="P38" s="534"/>
      <c r="Q38" s="534">
        <v>1647</v>
      </c>
      <c r="R38" s="534"/>
      <c r="S38" s="534"/>
      <c r="T38" s="641">
        <v>59</v>
      </c>
      <c r="U38" s="641"/>
      <c r="V38" s="641"/>
      <c r="W38" s="534">
        <v>2762</v>
      </c>
      <c r="X38" s="534"/>
      <c r="Y38" s="534"/>
      <c r="Z38" s="641">
        <v>3</v>
      </c>
      <c r="AA38" s="641"/>
      <c r="AB38" s="641"/>
      <c r="AC38" s="534">
        <v>1461</v>
      </c>
      <c r="AD38" s="534"/>
      <c r="AE38" s="534"/>
      <c r="AF38" s="534">
        <v>2507</v>
      </c>
      <c r="AG38" s="534"/>
      <c r="AH38" s="534"/>
      <c r="AI38" s="642">
        <v>2055</v>
      </c>
      <c r="AJ38" s="642"/>
      <c r="AK38" s="642"/>
      <c r="AL38" s="642"/>
      <c r="AM38" s="643">
        <v>500</v>
      </c>
      <c r="AN38" s="643"/>
      <c r="AO38" s="643"/>
      <c r="AP38" s="643"/>
      <c r="AT38" s="534"/>
      <c r="AU38" s="534"/>
      <c r="AV38" s="534"/>
      <c r="AW38" s="534"/>
      <c r="AX38" s="534"/>
      <c r="AY38" s="534"/>
      <c r="AZ38" s="534"/>
      <c r="BA38" s="534"/>
      <c r="BB38" s="534"/>
      <c r="BC38" s="534"/>
      <c r="BD38" s="534"/>
      <c r="BE38" s="534"/>
      <c r="BF38" s="641"/>
      <c r="BG38" s="641"/>
      <c r="BH38" s="641"/>
      <c r="BI38" s="534"/>
      <c r="BJ38" s="534"/>
      <c r="BK38" s="534"/>
      <c r="BL38" s="641"/>
      <c r="BM38" s="641"/>
      <c r="BN38" s="641"/>
      <c r="BO38" s="534"/>
      <c r="BP38" s="534"/>
      <c r="BQ38" s="534"/>
      <c r="BR38" s="534"/>
      <c r="BS38" s="534"/>
      <c r="BT38" s="534"/>
      <c r="BU38" s="534"/>
      <c r="BV38" s="534"/>
      <c r="BW38" s="534"/>
      <c r="BX38" s="641"/>
      <c r="BY38" s="641"/>
      <c r="BZ38" s="641"/>
    </row>
    <row r="39" spans="1:78" ht="15.75" customHeight="1">
      <c r="A39" s="532">
        <v>21</v>
      </c>
      <c r="B39" s="532"/>
      <c r="C39" s="532"/>
      <c r="D39" s="532"/>
      <c r="E39" s="532"/>
      <c r="F39" s="613"/>
      <c r="G39" s="640">
        <v>19086</v>
      </c>
      <c r="H39" s="534"/>
      <c r="I39" s="534"/>
      <c r="J39" s="534"/>
      <c r="K39" s="534">
        <v>7098</v>
      </c>
      <c r="L39" s="534"/>
      <c r="M39" s="534"/>
      <c r="N39" s="534">
        <v>1209</v>
      </c>
      <c r="O39" s="534"/>
      <c r="P39" s="534"/>
      <c r="Q39" s="534">
        <v>1646</v>
      </c>
      <c r="R39" s="534"/>
      <c r="S39" s="534"/>
      <c r="T39" s="641">
        <v>68</v>
      </c>
      <c r="U39" s="641"/>
      <c r="V39" s="641"/>
      <c r="W39" s="534">
        <v>2592</v>
      </c>
      <c r="X39" s="534"/>
      <c r="Y39" s="534"/>
      <c r="Z39" s="641">
        <v>3</v>
      </c>
      <c r="AA39" s="641"/>
      <c r="AB39" s="641"/>
      <c r="AC39" s="534">
        <v>1593</v>
      </c>
      <c r="AD39" s="534"/>
      <c r="AE39" s="534"/>
      <c r="AF39" s="534">
        <v>2421</v>
      </c>
      <c r="AG39" s="534"/>
      <c r="AH39" s="534"/>
      <c r="AI39" s="642">
        <v>1995</v>
      </c>
      <c r="AJ39" s="642"/>
      <c r="AK39" s="642"/>
      <c r="AL39" s="642"/>
      <c r="AM39" s="643">
        <v>461</v>
      </c>
      <c r="AN39" s="643"/>
      <c r="AO39" s="643"/>
      <c r="AP39" s="643"/>
      <c r="AT39" s="534"/>
      <c r="AU39" s="534"/>
      <c r="AV39" s="534"/>
      <c r="AW39" s="534"/>
      <c r="AX39" s="534"/>
      <c r="AY39" s="534"/>
      <c r="AZ39" s="534"/>
      <c r="BA39" s="534"/>
      <c r="BB39" s="534"/>
      <c r="BC39" s="534"/>
      <c r="BD39" s="534"/>
      <c r="BE39" s="534"/>
      <c r="BF39" s="641"/>
      <c r="BG39" s="641"/>
      <c r="BH39" s="641"/>
      <c r="BI39" s="534"/>
      <c r="BJ39" s="534"/>
      <c r="BK39" s="534"/>
      <c r="BL39" s="641"/>
      <c r="BM39" s="641"/>
      <c r="BN39" s="641"/>
      <c r="BO39" s="534"/>
      <c r="BP39" s="534"/>
      <c r="BQ39" s="534"/>
      <c r="BR39" s="534"/>
      <c r="BS39" s="534"/>
      <c r="BT39" s="534"/>
      <c r="BU39" s="534"/>
      <c r="BV39" s="534"/>
      <c r="BW39" s="534"/>
      <c r="BX39" s="641"/>
      <c r="BY39" s="641"/>
      <c r="BZ39" s="641"/>
    </row>
    <row r="40" spans="1:78" ht="15.75" customHeight="1">
      <c r="A40" s="532">
        <v>22</v>
      </c>
      <c r="B40" s="532"/>
      <c r="C40" s="532"/>
      <c r="D40" s="532"/>
      <c r="E40" s="532"/>
      <c r="F40" s="613"/>
      <c r="G40" s="640">
        <v>18280</v>
      </c>
      <c r="H40" s="534"/>
      <c r="I40" s="534"/>
      <c r="J40" s="534"/>
      <c r="K40" s="534">
        <v>6666</v>
      </c>
      <c r="L40" s="534"/>
      <c r="M40" s="534"/>
      <c r="N40" s="534">
        <v>1128</v>
      </c>
      <c r="O40" s="534"/>
      <c r="P40" s="534"/>
      <c r="Q40" s="534">
        <v>1668</v>
      </c>
      <c r="R40" s="534"/>
      <c r="S40" s="534"/>
      <c r="T40" s="641">
        <v>75</v>
      </c>
      <c r="U40" s="641"/>
      <c r="V40" s="641"/>
      <c r="W40" s="534">
        <v>2417</v>
      </c>
      <c r="X40" s="534"/>
      <c r="Y40" s="534"/>
      <c r="Z40" s="641">
        <v>3</v>
      </c>
      <c r="AA40" s="641"/>
      <c r="AB40" s="641"/>
      <c r="AC40" s="534">
        <v>1574</v>
      </c>
      <c r="AD40" s="534"/>
      <c r="AE40" s="534"/>
      <c r="AF40" s="534">
        <v>2389</v>
      </c>
      <c r="AG40" s="534"/>
      <c r="AH40" s="534"/>
      <c r="AI40" s="642">
        <v>1927</v>
      </c>
      <c r="AJ40" s="642"/>
      <c r="AK40" s="642"/>
      <c r="AL40" s="642"/>
      <c r="AM40" s="643">
        <v>433</v>
      </c>
      <c r="AN40" s="643"/>
      <c r="AO40" s="643"/>
      <c r="AP40" s="643"/>
      <c r="AT40" s="534"/>
      <c r="AU40" s="534"/>
      <c r="AV40" s="534"/>
      <c r="AW40" s="534"/>
      <c r="AX40" s="534"/>
      <c r="AY40" s="534"/>
      <c r="AZ40" s="534"/>
      <c r="BA40" s="534"/>
      <c r="BB40" s="534"/>
      <c r="BC40" s="534"/>
      <c r="BD40" s="534"/>
      <c r="BE40" s="534"/>
      <c r="BF40" s="641"/>
      <c r="BG40" s="641"/>
      <c r="BH40" s="641"/>
      <c r="BI40" s="534"/>
      <c r="BJ40" s="534"/>
      <c r="BK40" s="534"/>
      <c r="BL40" s="641"/>
      <c r="BM40" s="641"/>
      <c r="BN40" s="641"/>
      <c r="BO40" s="534"/>
      <c r="BP40" s="534"/>
      <c r="BQ40" s="534"/>
      <c r="BR40" s="534"/>
      <c r="BS40" s="534"/>
      <c r="BT40" s="534"/>
      <c r="BU40" s="534"/>
      <c r="BV40" s="534"/>
      <c r="BW40" s="534"/>
      <c r="BX40" s="641"/>
      <c r="BY40" s="641"/>
      <c r="BZ40" s="641"/>
    </row>
    <row r="41" spans="1:78" ht="15.75" customHeight="1">
      <c r="A41" s="536">
        <v>23</v>
      </c>
      <c r="B41" s="536"/>
      <c r="C41" s="536"/>
      <c r="D41" s="536"/>
      <c r="E41" s="536"/>
      <c r="F41" s="614"/>
      <c r="G41" s="644">
        <v>17355</v>
      </c>
      <c r="H41" s="537"/>
      <c r="I41" s="537"/>
      <c r="J41" s="537"/>
      <c r="K41" s="537">
        <v>6261</v>
      </c>
      <c r="L41" s="537"/>
      <c r="M41" s="537"/>
      <c r="N41" s="537">
        <v>891</v>
      </c>
      <c r="O41" s="537"/>
      <c r="P41" s="537"/>
      <c r="Q41" s="537">
        <v>1787</v>
      </c>
      <c r="R41" s="537"/>
      <c r="S41" s="537"/>
      <c r="T41" s="648">
        <v>68</v>
      </c>
      <c r="U41" s="648"/>
      <c r="V41" s="648"/>
      <c r="W41" s="537">
        <v>2224</v>
      </c>
      <c r="X41" s="537"/>
      <c r="Y41" s="537"/>
      <c r="Z41" s="648">
        <v>3</v>
      </c>
      <c r="AA41" s="648"/>
      <c r="AB41" s="648"/>
      <c r="AC41" s="537">
        <v>1587</v>
      </c>
      <c r="AD41" s="537"/>
      <c r="AE41" s="537"/>
      <c r="AF41" s="537">
        <v>2335</v>
      </c>
      <c r="AG41" s="537"/>
      <c r="AH41" s="537"/>
      <c r="AI41" s="645">
        <v>1797</v>
      </c>
      <c r="AJ41" s="645"/>
      <c r="AK41" s="645"/>
      <c r="AL41" s="645"/>
      <c r="AM41" s="646">
        <v>402</v>
      </c>
      <c r="AN41" s="647"/>
      <c r="AO41" s="647"/>
      <c r="AP41" s="647"/>
      <c r="AT41" s="650"/>
      <c r="AU41" s="650"/>
      <c r="AV41" s="650"/>
      <c r="AW41" s="650"/>
      <c r="AX41" s="650"/>
      <c r="AY41" s="650"/>
      <c r="AZ41" s="650"/>
      <c r="BA41" s="650"/>
      <c r="BB41" s="650"/>
      <c r="BC41" s="650"/>
      <c r="BD41" s="650"/>
      <c r="BE41" s="650"/>
      <c r="BF41" s="649"/>
      <c r="BG41" s="649"/>
      <c r="BH41" s="649"/>
      <c r="BI41" s="650"/>
      <c r="BJ41" s="650"/>
      <c r="BK41" s="650"/>
      <c r="BL41" s="649"/>
      <c r="BM41" s="649"/>
      <c r="BN41" s="649"/>
      <c r="BO41" s="650"/>
      <c r="BP41" s="650"/>
      <c r="BQ41" s="650"/>
      <c r="BR41" s="650"/>
      <c r="BS41" s="650"/>
      <c r="BT41" s="650"/>
      <c r="BU41" s="650"/>
      <c r="BV41" s="650"/>
      <c r="BW41" s="650"/>
      <c r="BX41" s="649"/>
      <c r="BY41" s="649"/>
      <c r="BZ41" s="649"/>
    </row>
    <row r="42" ht="15" customHeight="1"/>
    <row r="43" spans="1:42" ht="15" customHeight="1" thickBot="1">
      <c r="A43" s="31" t="s">
        <v>10</v>
      </c>
      <c r="B43" s="10"/>
      <c r="C43" s="10"/>
      <c r="D43" s="10"/>
      <c r="E43" s="10"/>
      <c r="G43" s="322"/>
      <c r="H43" s="326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9"/>
      <c r="AC43" s="29"/>
      <c r="AD43" s="29"/>
      <c r="AE43" s="29"/>
      <c r="AF43" s="29"/>
      <c r="AG43" s="29"/>
      <c r="AH43" s="260"/>
      <c r="AI43" s="260"/>
      <c r="AJ43" s="260"/>
      <c r="AK43" s="260"/>
      <c r="AL43" s="260"/>
      <c r="AM43" s="260"/>
      <c r="AN43" s="260"/>
      <c r="AO43" s="260"/>
      <c r="AP43" s="260"/>
    </row>
    <row r="44" spans="1:42" ht="15" customHeight="1">
      <c r="A44" s="617" t="s">
        <v>12</v>
      </c>
      <c r="B44" s="617"/>
      <c r="C44" s="617"/>
      <c r="D44" s="617"/>
      <c r="E44" s="617"/>
      <c r="F44" s="618"/>
      <c r="G44" s="532" t="s">
        <v>9</v>
      </c>
      <c r="H44" s="532"/>
      <c r="I44" s="532"/>
      <c r="J44" s="532"/>
      <c r="K44" s="532"/>
      <c r="L44" s="532"/>
      <c r="M44" s="532"/>
      <c r="N44" s="532"/>
      <c r="O44" s="532"/>
      <c r="P44" s="532"/>
      <c r="Q44" s="532"/>
      <c r="R44" s="532"/>
      <c r="S44" s="532"/>
      <c r="T44" s="532"/>
      <c r="U44" s="532"/>
      <c r="V44" s="532"/>
      <c r="W44" s="532"/>
      <c r="X44" s="532"/>
      <c r="Y44" s="532"/>
      <c r="Z44" s="532"/>
      <c r="AA44" s="532"/>
      <c r="AB44" s="532"/>
      <c r="AC44" s="532"/>
      <c r="AD44" s="532"/>
      <c r="AE44" s="532"/>
      <c r="AF44" s="532"/>
      <c r="AG44" s="532"/>
      <c r="AH44" s="532"/>
      <c r="AI44" s="532"/>
      <c r="AJ44" s="532"/>
      <c r="AK44" s="532"/>
      <c r="AL44" s="532"/>
      <c r="AM44" s="532"/>
      <c r="AN44" s="532"/>
      <c r="AO44" s="532"/>
      <c r="AP44" s="532"/>
    </row>
    <row r="45" spans="1:68" ht="15" customHeight="1">
      <c r="A45" s="532"/>
      <c r="B45" s="532"/>
      <c r="C45" s="532"/>
      <c r="D45" s="532"/>
      <c r="E45" s="532"/>
      <c r="F45" s="613"/>
      <c r="G45" s="630" t="s">
        <v>8</v>
      </c>
      <c r="H45" s="631"/>
      <c r="I45" s="631"/>
      <c r="J45" s="631"/>
      <c r="K45" s="633" t="s">
        <v>7</v>
      </c>
      <c r="L45" s="634"/>
      <c r="M45" s="634"/>
      <c r="N45" s="634"/>
      <c r="O45" s="634"/>
      <c r="P45" s="634"/>
      <c r="Q45" s="634"/>
      <c r="R45" s="634"/>
      <c r="S45" s="634"/>
      <c r="T45" s="634"/>
      <c r="U45" s="634"/>
      <c r="V45" s="635"/>
      <c r="W45" s="633" t="s">
        <v>6</v>
      </c>
      <c r="X45" s="634"/>
      <c r="Y45" s="634"/>
      <c r="Z45" s="634"/>
      <c r="AA45" s="634"/>
      <c r="AB45" s="634"/>
      <c r="AC45" s="634"/>
      <c r="AD45" s="634"/>
      <c r="AE45" s="634"/>
      <c r="AF45" s="634"/>
      <c r="AG45" s="634"/>
      <c r="AH45" s="634"/>
      <c r="AI45" s="630" t="s">
        <v>431</v>
      </c>
      <c r="AJ45" s="631"/>
      <c r="AK45" s="631"/>
      <c r="AL45" s="636"/>
      <c r="AM45" s="652" t="s">
        <v>430</v>
      </c>
      <c r="AN45" s="637"/>
      <c r="AO45" s="637"/>
      <c r="AP45" s="637"/>
      <c r="AS45" s="532"/>
      <c r="AT45" s="532"/>
      <c r="AU45" s="532"/>
      <c r="AV45" s="532"/>
      <c r="AW45" s="532"/>
      <c r="AX45" s="532"/>
      <c r="AY45" s="532"/>
      <c r="AZ45" s="532"/>
      <c r="BA45" s="532"/>
      <c r="BB45" s="532"/>
      <c r="BC45" s="532"/>
      <c r="BD45" s="532"/>
      <c r="BE45" s="532"/>
      <c r="BF45" s="532"/>
      <c r="BG45" s="532"/>
      <c r="BH45" s="532"/>
      <c r="BI45" s="532"/>
      <c r="BJ45" s="532"/>
      <c r="BK45" s="532"/>
      <c r="BL45" s="532"/>
      <c r="BM45" s="532"/>
      <c r="BN45" s="532"/>
      <c r="BO45" s="532"/>
      <c r="BP45" s="532"/>
    </row>
    <row r="46" spans="1:68" ht="15" customHeight="1">
      <c r="A46" s="532"/>
      <c r="B46" s="532"/>
      <c r="C46" s="532"/>
      <c r="D46" s="532"/>
      <c r="E46" s="532"/>
      <c r="F46" s="613"/>
      <c r="G46" s="632"/>
      <c r="H46" s="532"/>
      <c r="I46" s="532"/>
      <c r="J46" s="532"/>
      <c r="K46" s="630" t="s">
        <v>406</v>
      </c>
      <c r="L46" s="631"/>
      <c r="M46" s="636"/>
      <c r="N46" s="631" t="s">
        <v>405</v>
      </c>
      <c r="O46" s="631"/>
      <c r="P46" s="636"/>
      <c r="Q46" s="532" t="s">
        <v>404</v>
      </c>
      <c r="R46" s="532"/>
      <c r="S46" s="532"/>
      <c r="T46" s="630" t="s">
        <v>5</v>
      </c>
      <c r="U46" s="631"/>
      <c r="V46" s="636"/>
      <c r="W46" s="630" t="s">
        <v>4</v>
      </c>
      <c r="X46" s="631"/>
      <c r="Y46" s="636"/>
      <c r="Z46" s="631" t="s">
        <v>3</v>
      </c>
      <c r="AA46" s="631"/>
      <c r="AB46" s="636"/>
      <c r="AC46" s="634" t="s">
        <v>2</v>
      </c>
      <c r="AD46" s="634"/>
      <c r="AE46" s="634"/>
      <c r="AF46" s="634"/>
      <c r="AG46" s="634"/>
      <c r="AH46" s="634"/>
      <c r="AI46" s="632"/>
      <c r="AJ46" s="532"/>
      <c r="AK46" s="532"/>
      <c r="AL46" s="613"/>
      <c r="AM46" s="653"/>
      <c r="AN46" s="638"/>
      <c r="AO46" s="638"/>
      <c r="AP46" s="638"/>
      <c r="AS46" s="532"/>
      <c r="AT46" s="532"/>
      <c r="AU46" s="532"/>
      <c r="AV46" s="532"/>
      <c r="AW46" s="532"/>
      <c r="AX46" s="532"/>
      <c r="AY46" s="532"/>
      <c r="AZ46" s="532"/>
      <c r="BA46" s="532"/>
      <c r="BB46" s="532"/>
      <c r="BC46" s="532"/>
      <c r="BD46" s="532"/>
      <c r="BE46" s="532"/>
      <c r="BF46" s="532"/>
      <c r="BG46" s="532"/>
      <c r="BH46" s="532"/>
      <c r="BI46" s="532"/>
      <c r="BJ46" s="532"/>
      <c r="BK46" s="532"/>
      <c r="BL46" s="532"/>
      <c r="BM46" s="532"/>
      <c r="BN46" s="532"/>
      <c r="BO46" s="532"/>
      <c r="BP46" s="532"/>
    </row>
    <row r="47" spans="1:68" ht="15" customHeight="1">
      <c r="A47" s="620"/>
      <c r="B47" s="620"/>
      <c r="C47" s="620"/>
      <c r="D47" s="620"/>
      <c r="E47" s="620"/>
      <c r="F47" s="621"/>
      <c r="G47" s="619"/>
      <c r="H47" s="620"/>
      <c r="I47" s="620"/>
      <c r="J47" s="620"/>
      <c r="K47" s="619"/>
      <c r="L47" s="620"/>
      <c r="M47" s="621"/>
      <c r="N47" s="620"/>
      <c r="O47" s="620"/>
      <c r="P47" s="621"/>
      <c r="Q47" s="620"/>
      <c r="R47" s="620"/>
      <c r="S47" s="620"/>
      <c r="T47" s="619"/>
      <c r="U47" s="620"/>
      <c r="V47" s="621"/>
      <c r="W47" s="619"/>
      <c r="X47" s="620"/>
      <c r="Y47" s="621"/>
      <c r="Z47" s="620"/>
      <c r="AA47" s="620"/>
      <c r="AB47" s="621"/>
      <c r="AC47" s="524" t="s">
        <v>1</v>
      </c>
      <c r="AD47" s="626"/>
      <c r="AE47" s="525"/>
      <c r="AF47" s="526" t="s">
        <v>0</v>
      </c>
      <c r="AG47" s="651"/>
      <c r="AH47" s="527"/>
      <c r="AI47" s="619"/>
      <c r="AJ47" s="620"/>
      <c r="AK47" s="620"/>
      <c r="AL47" s="621"/>
      <c r="AM47" s="654"/>
      <c r="AN47" s="639"/>
      <c r="AO47" s="639"/>
      <c r="AP47" s="639"/>
      <c r="AS47" s="532"/>
      <c r="AT47" s="532"/>
      <c r="AU47" s="532"/>
      <c r="AV47" s="532"/>
      <c r="AW47" s="532"/>
      <c r="AX47" s="532"/>
      <c r="AY47" s="532"/>
      <c r="AZ47" s="532"/>
      <c r="BA47" s="532"/>
      <c r="BB47" s="532"/>
      <c r="BC47" s="532"/>
      <c r="BD47" s="532"/>
      <c r="BE47" s="532"/>
      <c r="BF47" s="532"/>
      <c r="BG47" s="532"/>
      <c r="BH47" s="532"/>
      <c r="BI47" s="532"/>
      <c r="BJ47" s="532"/>
      <c r="BK47" s="532"/>
      <c r="BL47" s="532"/>
      <c r="BM47" s="532"/>
      <c r="BN47" s="532"/>
      <c r="BO47" s="532"/>
      <c r="BP47" s="532"/>
    </row>
    <row r="48" spans="1:68" ht="15.75" customHeight="1">
      <c r="A48" s="532" t="s">
        <v>403</v>
      </c>
      <c r="B48" s="532"/>
      <c r="C48" s="532"/>
      <c r="D48" s="532"/>
      <c r="E48" s="532"/>
      <c r="F48" s="613"/>
      <c r="G48" s="534">
        <v>20839</v>
      </c>
      <c r="H48" s="534"/>
      <c r="I48" s="534"/>
      <c r="J48" s="534"/>
      <c r="K48" s="534">
        <v>8142</v>
      </c>
      <c r="L48" s="534"/>
      <c r="M48" s="534"/>
      <c r="N48" s="534">
        <v>1312</v>
      </c>
      <c r="O48" s="534"/>
      <c r="P48" s="534"/>
      <c r="Q48" s="534">
        <v>1661</v>
      </c>
      <c r="R48" s="534"/>
      <c r="S48" s="534"/>
      <c r="T48" s="641">
        <v>53</v>
      </c>
      <c r="U48" s="641"/>
      <c r="V48" s="641"/>
      <c r="W48" s="534">
        <v>2887</v>
      </c>
      <c r="X48" s="534"/>
      <c r="Y48" s="534"/>
      <c r="Z48" s="641">
        <v>3</v>
      </c>
      <c r="AA48" s="641"/>
      <c r="AB48" s="641"/>
      <c r="AC48" s="534">
        <v>1429</v>
      </c>
      <c r="AD48" s="534"/>
      <c r="AE48" s="534"/>
      <c r="AF48" s="534">
        <v>2635</v>
      </c>
      <c r="AG48" s="534"/>
      <c r="AH48" s="534"/>
      <c r="AI48" s="642">
        <v>2174</v>
      </c>
      <c r="AJ48" s="642"/>
      <c r="AK48" s="642"/>
      <c r="AL48" s="642"/>
      <c r="AM48" s="643">
        <v>543</v>
      </c>
      <c r="AN48" s="643"/>
      <c r="AO48" s="643"/>
      <c r="AP48" s="643"/>
      <c r="AS48" s="534"/>
      <c r="AT48" s="534"/>
      <c r="AU48" s="534"/>
      <c r="AV48" s="534"/>
      <c r="AW48" s="534"/>
      <c r="AX48" s="534"/>
      <c r="AY48" s="534"/>
      <c r="AZ48" s="534"/>
      <c r="BA48" s="534"/>
      <c r="BB48" s="641"/>
      <c r="BC48" s="641"/>
      <c r="BD48" s="641"/>
      <c r="BE48" s="534"/>
      <c r="BF48" s="534"/>
      <c r="BG48" s="534"/>
      <c r="BH48" s="641"/>
      <c r="BI48" s="641"/>
      <c r="BJ48" s="641"/>
      <c r="BK48" s="534"/>
      <c r="BL48" s="534"/>
      <c r="BM48" s="534"/>
      <c r="BN48" s="534"/>
      <c r="BO48" s="534"/>
      <c r="BP48" s="534"/>
    </row>
    <row r="49" spans="1:68" ht="15.75" customHeight="1">
      <c r="A49" s="532">
        <v>20</v>
      </c>
      <c r="B49" s="532"/>
      <c r="C49" s="532"/>
      <c r="D49" s="532"/>
      <c r="E49" s="532"/>
      <c r="F49" s="613"/>
      <c r="G49" s="534">
        <v>20082</v>
      </c>
      <c r="H49" s="534"/>
      <c r="I49" s="534"/>
      <c r="J49" s="534"/>
      <c r="K49" s="534">
        <v>7680</v>
      </c>
      <c r="L49" s="534"/>
      <c r="M49" s="534"/>
      <c r="N49" s="534">
        <v>1244</v>
      </c>
      <c r="O49" s="534"/>
      <c r="P49" s="534"/>
      <c r="Q49" s="534">
        <v>1652</v>
      </c>
      <c r="R49" s="534"/>
      <c r="S49" s="534"/>
      <c r="T49" s="641">
        <v>60</v>
      </c>
      <c r="U49" s="641"/>
      <c r="V49" s="641"/>
      <c r="W49" s="534">
        <v>2781</v>
      </c>
      <c r="X49" s="534"/>
      <c r="Y49" s="534"/>
      <c r="Z49" s="641">
        <v>3</v>
      </c>
      <c r="AA49" s="641"/>
      <c r="AB49" s="641"/>
      <c r="AC49" s="534">
        <v>1470</v>
      </c>
      <c r="AD49" s="534"/>
      <c r="AE49" s="534"/>
      <c r="AF49" s="534">
        <v>2561</v>
      </c>
      <c r="AG49" s="534"/>
      <c r="AH49" s="534"/>
      <c r="AI49" s="642">
        <v>2122</v>
      </c>
      <c r="AJ49" s="642"/>
      <c r="AK49" s="642"/>
      <c r="AL49" s="642"/>
      <c r="AM49" s="643">
        <v>509</v>
      </c>
      <c r="AN49" s="643"/>
      <c r="AO49" s="643"/>
      <c r="AP49" s="643"/>
      <c r="AS49" s="534"/>
      <c r="AT49" s="534"/>
      <c r="AU49" s="534"/>
      <c r="AV49" s="534"/>
      <c r="AW49" s="534"/>
      <c r="AX49" s="534"/>
      <c r="AY49" s="534"/>
      <c r="AZ49" s="534"/>
      <c r="BA49" s="534"/>
      <c r="BB49" s="641"/>
      <c r="BC49" s="641"/>
      <c r="BD49" s="641"/>
      <c r="BE49" s="534"/>
      <c r="BF49" s="534"/>
      <c r="BG49" s="534"/>
      <c r="BH49" s="641"/>
      <c r="BI49" s="641"/>
      <c r="BJ49" s="641"/>
      <c r="BK49" s="534"/>
      <c r="BL49" s="534"/>
      <c r="BM49" s="534"/>
      <c r="BN49" s="534"/>
      <c r="BO49" s="534"/>
      <c r="BP49" s="534"/>
    </row>
    <row r="50" spans="1:68" ht="15.75" customHeight="1">
      <c r="A50" s="532">
        <v>21</v>
      </c>
      <c r="B50" s="532"/>
      <c r="C50" s="532"/>
      <c r="D50" s="532"/>
      <c r="E50" s="532"/>
      <c r="F50" s="613"/>
      <c r="G50" s="534">
        <v>19315</v>
      </c>
      <c r="H50" s="534"/>
      <c r="I50" s="534"/>
      <c r="J50" s="534"/>
      <c r="K50" s="534">
        <v>7163</v>
      </c>
      <c r="L50" s="534"/>
      <c r="M50" s="534"/>
      <c r="N50" s="534">
        <v>1213</v>
      </c>
      <c r="O50" s="534"/>
      <c r="P50" s="534"/>
      <c r="Q50" s="534">
        <v>1651</v>
      </c>
      <c r="R50" s="534"/>
      <c r="S50" s="534"/>
      <c r="T50" s="641">
        <v>70</v>
      </c>
      <c r="U50" s="641"/>
      <c r="V50" s="641"/>
      <c r="W50" s="534">
        <v>2614</v>
      </c>
      <c r="X50" s="534"/>
      <c r="Y50" s="534"/>
      <c r="Z50" s="641">
        <v>3</v>
      </c>
      <c r="AA50" s="641"/>
      <c r="AB50" s="641"/>
      <c r="AC50" s="534">
        <v>1603</v>
      </c>
      <c r="AD50" s="534"/>
      <c r="AE50" s="534"/>
      <c r="AF50" s="534">
        <v>2476</v>
      </c>
      <c r="AG50" s="534"/>
      <c r="AH50" s="534"/>
      <c r="AI50" s="642">
        <v>2055</v>
      </c>
      <c r="AJ50" s="642"/>
      <c r="AK50" s="642"/>
      <c r="AL50" s="642"/>
      <c r="AM50" s="643">
        <v>467</v>
      </c>
      <c r="AN50" s="643"/>
      <c r="AO50" s="643"/>
      <c r="AP50" s="643"/>
      <c r="AS50" s="534"/>
      <c r="AT50" s="534"/>
      <c r="AU50" s="534"/>
      <c r="AV50" s="534"/>
      <c r="AW50" s="534"/>
      <c r="AX50" s="534"/>
      <c r="AY50" s="534"/>
      <c r="AZ50" s="534"/>
      <c r="BA50" s="534"/>
      <c r="BB50" s="641"/>
      <c r="BC50" s="641"/>
      <c r="BD50" s="641"/>
      <c r="BE50" s="534"/>
      <c r="BF50" s="534"/>
      <c r="BG50" s="534"/>
      <c r="BH50" s="641"/>
      <c r="BI50" s="641"/>
      <c r="BJ50" s="641"/>
      <c r="BK50" s="534"/>
      <c r="BL50" s="534"/>
      <c r="BM50" s="534"/>
      <c r="BN50" s="534"/>
      <c r="BO50" s="534"/>
      <c r="BP50" s="534"/>
    </row>
    <row r="51" spans="1:68" ht="15.75" customHeight="1">
      <c r="A51" s="532">
        <v>22</v>
      </c>
      <c r="B51" s="532"/>
      <c r="C51" s="532"/>
      <c r="D51" s="532"/>
      <c r="E51" s="532"/>
      <c r="F51" s="613"/>
      <c r="G51" s="534">
        <v>18491</v>
      </c>
      <c r="H51" s="534"/>
      <c r="I51" s="534"/>
      <c r="J51" s="534"/>
      <c r="K51" s="534">
        <v>6725</v>
      </c>
      <c r="L51" s="534"/>
      <c r="M51" s="534"/>
      <c r="N51" s="534">
        <v>1131</v>
      </c>
      <c r="O51" s="534"/>
      <c r="P51" s="534"/>
      <c r="Q51" s="534">
        <v>1674</v>
      </c>
      <c r="R51" s="534"/>
      <c r="S51" s="534"/>
      <c r="T51" s="641">
        <v>77</v>
      </c>
      <c r="U51" s="641"/>
      <c r="V51" s="641"/>
      <c r="W51" s="534">
        <v>2444</v>
      </c>
      <c r="X51" s="534"/>
      <c r="Y51" s="534"/>
      <c r="Z51" s="641">
        <v>3</v>
      </c>
      <c r="AA51" s="641"/>
      <c r="AB51" s="641"/>
      <c r="AC51" s="534">
        <v>1582</v>
      </c>
      <c r="AD51" s="534"/>
      <c r="AE51" s="534"/>
      <c r="AF51" s="534">
        <v>2438</v>
      </c>
      <c r="AG51" s="534"/>
      <c r="AH51" s="534"/>
      <c r="AI51" s="642">
        <v>1980</v>
      </c>
      <c r="AJ51" s="642"/>
      <c r="AK51" s="642"/>
      <c r="AL51" s="642"/>
      <c r="AM51" s="643">
        <v>437</v>
      </c>
      <c r="AN51" s="643"/>
      <c r="AO51" s="643"/>
      <c r="AP51" s="643"/>
      <c r="AS51" s="534"/>
      <c r="AT51" s="534"/>
      <c r="AU51" s="534"/>
      <c r="AV51" s="534"/>
      <c r="AW51" s="534"/>
      <c r="AX51" s="534"/>
      <c r="AY51" s="534"/>
      <c r="AZ51" s="534"/>
      <c r="BA51" s="534"/>
      <c r="BB51" s="641"/>
      <c r="BC51" s="641"/>
      <c r="BD51" s="641"/>
      <c r="BE51" s="534"/>
      <c r="BF51" s="534"/>
      <c r="BG51" s="534"/>
      <c r="BH51" s="641"/>
      <c r="BI51" s="641"/>
      <c r="BJ51" s="641"/>
      <c r="BK51" s="534"/>
      <c r="BL51" s="534"/>
      <c r="BM51" s="534"/>
      <c r="BN51" s="534"/>
      <c r="BO51" s="534"/>
      <c r="BP51" s="534"/>
    </row>
    <row r="52" spans="1:68" ht="15.75" customHeight="1">
      <c r="A52" s="536">
        <v>23</v>
      </c>
      <c r="B52" s="536"/>
      <c r="C52" s="536"/>
      <c r="D52" s="536"/>
      <c r="E52" s="536"/>
      <c r="F52" s="614"/>
      <c r="G52" s="537">
        <v>17653</v>
      </c>
      <c r="H52" s="537"/>
      <c r="I52" s="537"/>
      <c r="J52" s="537"/>
      <c r="K52" s="537">
        <v>6347</v>
      </c>
      <c r="L52" s="537"/>
      <c r="M52" s="537"/>
      <c r="N52" s="537">
        <v>897</v>
      </c>
      <c r="O52" s="537"/>
      <c r="P52" s="537"/>
      <c r="Q52" s="537">
        <v>1802</v>
      </c>
      <c r="R52" s="537"/>
      <c r="S52" s="537"/>
      <c r="T52" s="648">
        <v>70</v>
      </c>
      <c r="U52" s="648"/>
      <c r="V52" s="648"/>
      <c r="W52" s="537">
        <v>2266</v>
      </c>
      <c r="X52" s="537"/>
      <c r="Y52" s="537"/>
      <c r="Z52" s="648">
        <v>3</v>
      </c>
      <c r="AA52" s="648"/>
      <c r="AB52" s="648"/>
      <c r="AC52" s="537">
        <v>1597</v>
      </c>
      <c r="AD52" s="537"/>
      <c r="AE52" s="537"/>
      <c r="AF52" s="537">
        <v>2388</v>
      </c>
      <c r="AG52" s="537"/>
      <c r="AH52" s="537"/>
      <c r="AI52" s="645">
        <v>1877</v>
      </c>
      <c r="AJ52" s="645"/>
      <c r="AK52" s="645"/>
      <c r="AL52" s="645"/>
      <c r="AM52" s="646">
        <v>406</v>
      </c>
      <c r="AN52" s="647"/>
      <c r="AO52" s="647"/>
      <c r="AP52" s="647"/>
      <c r="AS52" s="650"/>
      <c r="AT52" s="650"/>
      <c r="AU52" s="650"/>
      <c r="AV52" s="650"/>
      <c r="AW52" s="650"/>
      <c r="AX52" s="650"/>
      <c r="AY52" s="650"/>
      <c r="AZ52" s="650"/>
      <c r="BA52" s="650"/>
      <c r="BB52" s="649"/>
      <c r="BC52" s="649"/>
      <c r="BD52" s="649"/>
      <c r="BE52" s="650"/>
      <c r="BF52" s="650"/>
      <c r="BG52" s="650"/>
      <c r="BH52" s="649"/>
      <c r="BI52" s="649"/>
      <c r="BJ52" s="649"/>
      <c r="BK52" s="650"/>
      <c r="BL52" s="650"/>
      <c r="BM52" s="650"/>
      <c r="BN52" s="650"/>
      <c r="BO52" s="650"/>
      <c r="BP52" s="650"/>
    </row>
    <row r="53" spans="1:42" ht="15" customHeight="1">
      <c r="A53" s="364" t="s">
        <v>391</v>
      </c>
      <c r="M53" s="24"/>
      <c r="AB53" s="655"/>
      <c r="AC53" s="655"/>
      <c r="AD53" s="655"/>
      <c r="AE53" s="655"/>
      <c r="AF53" s="655"/>
      <c r="AG53" s="655"/>
      <c r="AH53" s="655"/>
      <c r="AI53" s="655"/>
      <c r="AJ53" s="655"/>
      <c r="AK53" s="655"/>
      <c r="AL53" s="655"/>
      <c r="AM53" s="655"/>
      <c r="AN53" s="655"/>
      <c r="AO53" s="655"/>
      <c r="AP53" s="655"/>
    </row>
    <row r="54" spans="3:12" ht="13.5" customHeight="1">
      <c r="C54" s="18"/>
      <c r="D54" s="18"/>
      <c r="E54" s="18"/>
      <c r="F54" s="18"/>
      <c r="G54" s="18"/>
      <c r="H54" s="18"/>
      <c r="I54" s="18"/>
      <c r="J54" s="18"/>
      <c r="K54" s="18"/>
      <c r="L54" s="18"/>
    </row>
    <row r="55" spans="3:12" ht="13.5" customHeight="1">
      <c r="C55" s="18"/>
      <c r="D55" s="18"/>
      <c r="E55" s="18"/>
      <c r="F55" s="18"/>
      <c r="G55" s="18"/>
      <c r="H55" s="18"/>
      <c r="I55" s="18"/>
      <c r="J55" s="18"/>
      <c r="K55" s="17"/>
      <c r="L55" s="17"/>
    </row>
    <row r="56" spans="1:12" ht="13.5" customHeight="1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7"/>
      <c r="L56" s="17"/>
    </row>
    <row r="57" spans="1:12" ht="13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7"/>
      <c r="L57" s="17"/>
    </row>
    <row r="58" spans="1:12" ht="13.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3.5" customHeight="1">
      <c r="A59" s="15"/>
      <c r="B59" s="15"/>
      <c r="C59" s="15"/>
      <c r="D59" s="15"/>
      <c r="E59" s="15"/>
      <c r="F59" s="15"/>
      <c r="G59" s="14"/>
      <c r="H59" s="14"/>
      <c r="I59" s="15"/>
      <c r="J59" s="15"/>
      <c r="K59" s="15"/>
      <c r="L59" s="14"/>
    </row>
    <row r="60" ht="13.5" customHeight="1"/>
    <row r="61" ht="13.5" customHeight="1"/>
    <row r="62" ht="12" customHeight="1"/>
    <row r="63" ht="12" customHeight="1"/>
    <row r="64" spans="1:11" ht="12" customHeight="1">
      <c r="A64" s="9"/>
      <c r="B64" s="9"/>
      <c r="C64" s="9"/>
      <c r="D64" s="9"/>
      <c r="E64" s="9"/>
      <c r="F64" s="9"/>
      <c r="G64" s="3"/>
      <c r="J64" s="13"/>
      <c r="K64" s="12"/>
    </row>
    <row r="65" ht="12" customHeight="1"/>
    <row r="66" ht="12" customHeight="1"/>
    <row r="67" ht="12" customHeight="1"/>
    <row r="68" ht="13.5" customHeight="1"/>
    <row r="69" ht="13.5" customHeight="1"/>
    <row r="70" ht="13.5" customHeight="1"/>
    <row r="71" ht="13.5" customHeight="1"/>
    <row r="72" ht="11.25" customHeight="1"/>
    <row r="73" ht="11.25" customHeight="1"/>
    <row r="74" ht="11.25" customHeight="1"/>
    <row r="75" spans="1:7" ht="11.25" customHeight="1">
      <c r="A75" s="9"/>
      <c r="B75" s="9"/>
      <c r="C75" s="9"/>
      <c r="D75" s="9"/>
      <c r="E75" s="9"/>
      <c r="F75" s="9"/>
      <c r="G75" s="11"/>
    </row>
    <row r="76" spans="1:7" ht="11.25" customHeight="1">
      <c r="A76" s="10"/>
      <c r="B76" s="10"/>
      <c r="C76" s="10"/>
      <c r="D76" s="10"/>
      <c r="E76" s="10"/>
      <c r="F76" s="9"/>
      <c r="G76" s="8"/>
    </row>
    <row r="77" spans="5:7" ht="11.25" customHeight="1">
      <c r="E77" s="10"/>
      <c r="F77" s="9"/>
      <c r="G77" s="8"/>
    </row>
    <row r="78" spans="1:4" ht="11.25" customHeight="1">
      <c r="A78" s="6"/>
      <c r="B78" s="6"/>
      <c r="C78" s="6"/>
      <c r="D78" s="6"/>
    </row>
    <row r="79" spans="1:4" ht="11.25" customHeight="1">
      <c r="A79" s="6"/>
      <c r="B79" s="6"/>
      <c r="C79" s="6"/>
      <c r="D79" s="6"/>
    </row>
    <row r="80" ht="11.25" customHeight="1"/>
    <row r="99" ht="12">
      <c r="F99" s="454"/>
    </row>
  </sheetData>
  <sheetProtection/>
  <mergeCells count="374">
    <mergeCell ref="BK52:BM52"/>
    <mergeCell ref="BN52:BP52"/>
    <mergeCell ref="AB53:AP53"/>
    <mergeCell ref="AS52:AU52"/>
    <mergeCell ref="AV52:AX52"/>
    <mergeCell ref="AY52:BA52"/>
    <mergeCell ref="BB52:BD52"/>
    <mergeCell ref="BE52:BG52"/>
    <mergeCell ref="BH52:BJ52"/>
    <mergeCell ref="AC52:AE52"/>
    <mergeCell ref="AF52:AH52"/>
    <mergeCell ref="AI52:AL52"/>
    <mergeCell ref="AM52:AP52"/>
    <mergeCell ref="Q52:S52"/>
    <mergeCell ref="T52:V52"/>
    <mergeCell ref="W52:Y52"/>
    <mergeCell ref="Z52:AB52"/>
    <mergeCell ref="A52:F52"/>
    <mergeCell ref="G52:J52"/>
    <mergeCell ref="K52:M52"/>
    <mergeCell ref="N52:P52"/>
    <mergeCell ref="BE51:BG51"/>
    <mergeCell ref="BH51:BJ51"/>
    <mergeCell ref="AC51:AE51"/>
    <mergeCell ref="AF51:AH51"/>
    <mergeCell ref="AI51:AL51"/>
    <mergeCell ref="AM51:AP51"/>
    <mergeCell ref="BK51:BM51"/>
    <mergeCell ref="BN51:BP51"/>
    <mergeCell ref="AS51:AU51"/>
    <mergeCell ref="AV51:AX51"/>
    <mergeCell ref="AY51:BA51"/>
    <mergeCell ref="BB51:BD51"/>
    <mergeCell ref="Q51:S51"/>
    <mergeCell ref="T51:V51"/>
    <mergeCell ref="W51:Y51"/>
    <mergeCell ref="Z51:AB51"/>
    <mergeCell ref="A51:F51"/>
    <mergeCell ref="G51:J51"/>
    <mergeCell ref="K51:M51"/>
    <mergeCell ref="N51:P51"/>
    <mergeCell ref="BE50:BG50"/>
    <mergeCell ref="BH50:BJ50"/>
    <mergeCell ref="BK50:BM50"/>
    <mergeCell ref="BN50:BP50"/>
    <mergeCell ref="AS50:AU50"/>
    <mergeCell ref="AV50:AX50"/>
    <mergeCell ref="AY50:BA50"/>
    <mergeCell ref="BB50:BD50"/>
    <mergeCell ref="AC50:AE50"/>
    <mergeCell ref="AF50:AH50"/>
    <mergeCell ref="AI50:AL50"/>
    <mergeCell ref="AM50:AP50"/>
    <mergeCell ref="Q50:S50"/>
    <mergeCell ref="T50:V50"/>
    <mergeCell ref="W50:Y50"/>
    <mergeCell ref="Z50:AB50"/>
    <mergeCell ref="A50:F50"/>
    <mergeCell ref="G50:J50"/>
    <mergeCell ref="K50:M50"/>
    <mergeCell ref="N50:P50"/>
    <mergeCell ref="BE49:BG49"/>
    <mergeCell ref="BH49:BJ49"/>
    <mergeCell ref="AC49:AE49"/>
    <mergeCell ref="AF49:AH49"/>
    <mergeCell ref="AI49:AL49"/>
    <mergeCell ref="AM49:AP49"/>
    <mergeCell ref="BK49:BM49"/>
    <mergeCell ref="BN49:BP49"/>
    <mergeCell ref="AS49:AU49"/>
    <mergeCell ref="AV49:AX49"/>
    <mergeCell ref="AY49:BA49"/>
    <mergeCell ref="BB49:BD49"/>
    <mergeCell ref="Q49:S49"/>
    <mergeCell ref="T49:V49"/>
    <mergeCell ref="W49:Y49"/>
    <mergeCell ref="Z49:AB49"/>
    <mergeCell ref="A49:F49"/>
    <mergeCell ref="G49:J49"/>
    <mergeCell ref="K49:M49"/>
    <mergeCell ref="N49:P49"/>
    <mergeCell ref="BK48:BM48"/>
    <mergeCell ref="BN48:BP48"/>
    <mergeCell ref="AS48:AU48"/>
    <mergeCell ref="AV48:AX48"/>
    <mergeCell ref="AY48:BA48"/>
    <mergeCell ref="BB48:BD48"/>
    <mergeCell ref="Q48:S48"/>
    <mergeCell ref="T48:V48"/>
    <mergeCell ref="W48:Y48"/>
    <mergeCell ref="Z48:AB48"/>
    <mergeCell ref="BE48:BG48"/>
    <mergeCell ref="BH48:BJ48"/>
    <mergeCell ref="A48:F48"/>
    <mergeCell ref="G48:J48"/>
    <mergeCell ref="K48:M48"/>
    <mergeCell ref="N48:P48"/>
    <mergeCell ref="AC46:AH46"/>
    <mergeCell ref="AS46:AU47"/>
    <mergeCell ref="AC48:AE48"/>
    <mergeCell ref="AF48:AH48"/>
    <mergeCell ref="AI48:AL48"/>
    <mergeCell ref="AM48:AP48"/>
    <mergeCell ref="BK47:BM47"/>
    <mergeCell ref="BN47:BP47"/>
    <mergeCell ref="BB46:BD47"/>
    <mergeCell ref="BE46:BG47"/>
    <mergeCell ref="AI45:AL47"/>
    <mergeCell ref="AM45:AP47"/>
    <mergeCell ref="AS45:BD45"/>
    <mergeCell ref="BE45:BP45"/>
    <mergeCell ref="BH46:BJ47"/>
    <mergeCell ref="BK46:BP46"/>
    <mergeCell ref="Q46:S47"/>
    <mergeCell ref="T46:V47"/>
    <mergeCell ref="W46:Y47"/>
    <mergeCell ref="Z46:AB47"/>
    <mergeCell ref="AV46:AX47"/>
    <mergeCell ref="AY46:BA47"/>
    <mergeCell ref="AC47:AE47"/>
    <mergeCell ref="AF47:AH47"/>
    <mergeCell ref="BR41:BT41"/>
    <mergeCell ref="BU41:BW41"/>
    <mergeCell ref="BX41:BZ41"/>
    <mergeCell ref="A44:F47"/>
    <mergeCell ref="G44:AP44"/>
    <mergeCell ref="G45:J47"/>
    <mergeCell ref="K45:V45"/>
    <mergeCell ref="W45:AH45"/>
    <mergeCell ref="K46:M47"/>
    <mergeCell ref="N46:P47"/>
    <mergeCell ref="BF41:BH41"/>
    <mergeCell ref="BI41:BK41"/>
    <mergeCell ref="BL41:BN41"/>
    <mergeCell ref="BO41:BQ41"/>
    <mergeCell ref="AT41:AV41"/>
    <mergeCell ref="AW41:AY41"/>
    <mergeCell ref="AZ41:BB41"/>
    <mergeCell ref="BC41:BE41"/>
    <mergeCell ref="AC41:AE41"/>
    <mergeCell ref="AF41:AH41"/>
    <mergeCell ref="AI41:AL41"/>
    <mergeCell ref="AM41:AP41"/>
    <mergeCell ref="Q41:S41"/>
    <mergeCell ref="T41:V41"/>
    <mergeCell ref="W41:Y41"/>
    <mergeCell ref="Z41:AB41"/>
    <mergeCell ref="A41:F41"/>
    <mergeCell ref="G41:J41"/>
    <mergeCell ref="K41:M41"/>
    <mergeCell ref="N41:P41"/>
    <mergeCell ref="BO40:BQ40"/>
    <mergeCell ref="BR40:BT40"/>
    <mergeCell ref="AM40:AP40"/>
    <mergeCell ref="AT40:AV40"/>
    <mergeCell ref="AW40:AY40"/>
    <mergeCell ref="AZ40:BB40"/>
    <mergeCell ref="BU40:BW40"/>
    <mergeCell ref="BX40:BZ40"/>
    <mergeCell ref="BC40:BE40"/>
    <mergeCell ref="BF40:BH40"/>
    <mergeCell ref="BI40:BK40"/>
    <mergeCell ref="BL40:BN40"/>
    <mergeCell ref="Z40:AB40"/>
    <mergeCell ref="AC40:AE40"/>
    <mergeCell ref="AF40:AH40"/>
    <mergeCell ref="AI40:AL40"/>
    <mergeCell ref="BR39:BT39"/>
    <mergeCell ref="BU39:BW39"/>
    <mergeCell ref="BL39:BN39"/>
    <mergeCell ref="BO39:BQ39"/>
    <mergeCell ref="AT39:AV39"/>
    <mergeCell ref="AW39:AY39"/>
    <mergeCell ref="BX39:BZ39"/>
    <mergeCell ref="A40:F40"/>
    <mergeCell ref="G40:J40"/>
    <mergeCell ref="K40:M40"/>
    <mergeCell ref="N40:P40"/>
    <mergeCell ref="Q40:S40"/>
    <mergeCell ref="T40:V40"/>
    <mergeCell ref="W40:Y40"/>
    <mergeCell ref="BF39:BH39"/>
    <mergeCell ref="BI39:BK39"/>
    <mergeCell ref="AZ39:BB39"/>
    <mergeCell ref="BC39:BE39"/>
    <mergeCell ref="AC39:AE39"/>
    <mergeCell ref="AF39:AH39"/>
    <mergeCell ref="AI39:AL39"/>
    <mergeCell ref="AM39:AP39"/>
    <mergeCell ref="Q39:S39"/>
    <mergeCell ref="T39:V39"/>
    <mergeCell ref="W39:Y39"/>
    <mergeCell ref="Z39:AB39"/>
    <mergeCell ref="A39:F39"/>
    <mergeCell ref="G39:J39"/>
    <mergeCell ref="K39:M39"/>
    <mergeCell ref="N39:P39"/>
    <mergeCell ref="BO38:BQ38"/>
    <mergeCell ref="BR38:BT38"/>
    <mergeCell ref="BU38:BW38"/>
    <mergeCell ref="BX38:BZ38"/>
    <mergeCell ref="BC38:BE38"/>
    <mergeCell ref="BF38:BH38"/>
    <mergeCell ref="BI38:BK38"/>
    <mergeCell ref="BL38:BN38"/>
    <mergeCell ref="AM38:AP38"/>
    <mergeCell ref="AT38:AV38"/>
    <mergeCell ref="AW38:AY38"/>
    <mergeCell ref="AZ38:BB38"/>
    <mergeCell ref="Z38:AB38"/>
    <mergeCell ref="AC38:AE38"/>
    <mergeCell ref="AF38:AH38"/>
    <mergeCell ref="AI38:AL38"/>
    <mergeCell ref="BR37:BT37"/>
    <mergeCell ref="BU37:BW37"/>
    <mergeCell ref="BX37:BZ37"/>
    <mergeCell ref="A38:F38"/>
    <mergeCell ref="G38:J38"/>
    <mergeCell ref="K38:M38"/>
    <mergeCell ref="N38:P38"/>
    <mergeCell ref="Q38:S38"/>
    <mergeCell ref="T38:V38"/>
    <mergeCell ref="W38:Y38"/>
    <mergeCell ref="BL37:BN37"/>
    <mergeCell ref="BO37:BQ37"/>
    <mergeCell ref="AT37:AV37"/>
    <mergeCell ref="AW37:AY37"/>
    <mergeCell ref="AZ37:BB37"/>
    <mergeCell ref="BC37:BE37"/>
    <mergeCell ref="AC37:AE37"/>
    <mergeCell ref="AF37:AH37"/>
    <mergeCell ref="AI37:AL37"/>
    <mergeCell ref="AM37:AP37"/>
    <mergeCell ref="BF35:BH36"/>
    <mergeCell ref="BI35:BK36"/>
    <mergeCell ref="BF37:BH37"/>
    <mergeCell ref="BI37:BK37"/>
    <mergeCell ref="AZ35:BB36"/>
    <mergeCell ref="BC35:BE36"/>
    <mergeCell ref="W35:Y36"/>
    <mergeCell ref="Z35:AB36"/>
    <mergeCell ref="A37:F37"/>
    <mergeCell ref="G37:J37"/>
    <mergeCell ref="K37:M37"/>
    <mergeCell ref="N37:P37"/>
    <mergeCell ref="Q37:S37"/>
    <mergeCell ref="T37:V37"/>
    <mergeCell ref="W37:Y37"/>
    <mergeCell ref="Z37:AB37"/>
    <mergeCell ref="BU34:BW36"/>
    <mergeCell ref="BX34:BZ36"/>
    <mergeCell ref="BL35:BN36"/>
    <mergeCell ref="BO35:BT35"/>
    <mergeCell ref="BO36:BQ36"/>
    <mergeCell ref="BR36:BT36"/>
    <mergeCell ref="T35:V36"/>
    <mergeCell ref="A30:AP30"/>
    <mergeCell ref="A33:F36"/>
    <mergeCell ref="G33:AP33"/>
    <mergeCell ref="AW34:BH34"/>
    <mergeCell ref="BI34:BT34"/>
    <mergeCell ref="AC36:AE36"/>
    <mergeCell ref="AF36:AH36"/>
    <mergeCell ref="AC35:AH35"/>
    <mergeCell ref="AW35:AY36"/>
    <mergeCell ref="AT33:BZ33"/>
    <mergeCell ref="G34:J36"/>
    <mergeCell ref="K34:V34"/>
    <mergeCell ref="W34:AH34"/>
    <mergeCell ref="AI34:AL36"/>
    <mergeCell ref="AM34:AP36"/>
    <mergeCell ref="AT34:AV36"/>
    <mergeCell ref="K35:M36"/>
    <mergeCell ref="N35:P36"/>
    <mergeCell ref="Q35:S36"/>
    <mergeCell ref="V25:Z25"/>
    <mergeCell ref="AA25:AF25"/>
    <mergeCell ref="AG25:AK25"/>
    <mergeCell ref="AL25:AP25"/>
    <mergeCell ref="A25:F25"/>
    <mergeCell ref="G25:K25"/>
    <mergeCell ref="L25:P25"/>
    <mergeCell ref="Q25:U25"/>
    <mergeCell ref="V24:Z24"/>
    <mergeCell ref="AA24:AF24"/>
    <mergeCell ref="AG24:AK24"/>
    <mergeCell ref="AL24:AP24"/>
    <mergeCell ref="A24:F24"/>
    <mergeCell ref="G24:K24"/>
    <mergeCell ref="L24:P24"/>
    <mergeCell ref="Q24:U24"/>
    <mergeCell ref="V23:Z23"/>
    <mergeCell ref="AA23:AF23"/>
    <mergeCell ref="AG23:AK23"/>
    <mergeCell ref="AL23:AP23"/>
    <mergeCell ref="A23:F23"/>
    <mergeCell ref="G23:K23"/>
    <mergeCell ref="L23:P23"/>
    <mergeCell ref="Q23:U23"/>
    <mergeCell ref="V22:Z22"/>
    <mergeCell ref="AA22:AF22"/>
    <mergeCell ref="AG22:AK22"/>
    <mergeCell ref="AL22:AP22"/>
    <mergeCell ref="A22:F22"/>
    <mergeCell ref="G22:K22"/>
    <mergeCell ref="L22:P22"/>
    <mergeCell ref="Q22:U22"/>
    <mergeCell ref="V21:Z21"/>
    <mergeCell ref="AA21:AF21"/>
    <mergeCell ref="AG21:AK21"/>
    <mergeCell ref="AL21:AP21"/>
    <mergeCell ref="A21:F21"/>
    <mergeCell ref="G21:K21"/>
    <mergeCell ref="L21:P21"/>
    <mergeCell ref="Q21:U21"/>
    <mergeCell ref="AJ20:AK20"/>
    <mergeCell ref="A15:AP15"/>
    <mergeCell ref="A18:F19"/>
    <mergeCell ref="G18:U18"/>
    <mergeCell ref="V18:Z19"/>
    <mergeCell ref="AA18:AF19"/>
    <mergeCell ref="AO20:AP20"/>
    <mergeCell ref="J20:K20"/>
    <mergeCell ref="AL18:AP19"/>
    <mergeCell ref="G19:K19"/>
    <mergeCell ref="U10:AA10"/>
    <mergeCell ref="AB10:AH10"/>
    <mergeCell ref="O20:P20"/>
    <mergeCell ref="T20:U20"/>
    <mergeCell ref="Y20:Z20"/>
    <mergeCell ref="AE20:AF20"/>
    <mergeCell ref="AG18:AK19"/>
    <mergeCell ref="L19:P19"/>
    <mergeCell ref="Q19:U19"/>
    <mergeCell ref="AI10:AO10"/>
    <mergeCell ref="A9:F9"/>
    <mergeCell ref="G9:M9"/>
    <mergeCell ref="N9:T9"/>
    <mergeCell ref="U9:AA9"/>
    <mergeCell ref="AB9:AH9"/>
    <mergeCell ref="AI9:AO9"/>
    <mergeCell ref="A10:F10"/>
    <mergeCell ref="G10:M10"/>
    <mergeCell ref="N10:T10"/>
    <mergeCell ref="AB7:AH7"/>
    <mergeCell ref="AI7:AO7"/>
    <mergeCell ref="A8:F8"/>
    <mergeCell ref="G8:M8"/>
    <mergeCell ref="N8:T8"/>
    <mergeCell ref="U8:AA8"/>
    <mergeCell ref="AB8:AH8"/>
    <mergeCell ref="AI8:AO8"/>
    <mergeCell ref="A7:F7"/>
    <mergeCell ref="G7:M7"/>
    <mergeCell ref="N7:T7"/>
    <mergeCell ref="U7:AA7"/>
    <mergeCell ref="AM5:AO5"/>
    <mergeCell ref="A6:F6"/>
    <mergeCell ref="G6:M6"/>
    <mergeCell ref="N6:T6"/>
    <mergeCell ref="U6:AA6"/>
    <mergeCell ref="AB6:AH6"/>
    <mergeCell ref="AI6:AO6"/>
    <mergeCell ref="K5:M5"/>
    <mergeCell ref="R5:T5"/>
    <mergeCell ref="Y5:AA5"/>
    <mergeCell ref="AF5:AH5"/>
    <mergeCell ref="A1:AP1"/>
    <mergeCell ref="A4:F4"/>
    <mergeCell ref="G4:M4"/>
    <mergeCell ref="N4:T4"/>
    <mergeCell ref="U4:AA4"/>
    <mergeCell ref="AB4:AH4"/>
    <mergeCell ref="AI4:AO4"/>
  </mergeCells>
  <printOptions/>
  <pageMargins left="0.7874015748031497" right="0.3937007874015748" top="0.7874015748031497" bottom="0.1968503937007874" header="0.3937007874015748" footer="0.1968503937007874"/>
  <pageSetup firstPageNumber="129" useFirstPageNumber="1" horizontalDpi="600" verticalDpi="600" orientation="portrait" paperSize="9" r:id="rId2"/>
  <headerFooter alignWithMargins="0">
    <oddHeader>&amp;R&amp;"ＭＳ 明朝,標準"&amp;8財政・税務 &amp;P　</oddHead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1">
      <selection activeCell="P20" sqref="P20"/>
    </sheetView>
  </sheetViews>
  <sheetFormatPr defaultColWidth="15.625" defaultRowHeight="13.5"/>
  <cols>
    <col min="1" max="1" width="0.875" style="1" customWidth="1"/>
    <col min="2" max="2" width="8.625" style="1" customWidth="1"/>
    <col min="3" max="3" width="0.875" style="1" customWidth="1"/>
    <col min="4" max="12" width="8.625" style="1" customWidth="1"/>
    <col min="13" max="13" width="6.375" style="1" customWidth="1"/>
    <col min="14" max="14" width="9.375" style="1" customWidth="1"/>
    <col min="15" max="15" width="8.375" style="1" customWidth="1"/>
    <col min="16" max="16" width="4.125" style="1" customWidth="1"/>
    <col min="17" max="17" width="18.25390625" style="1" customWidth="1"/>
    <col min="18" max="18" width="13.875" style="1" customWidth="1"/>
    <col min="19" max="16384" width="15.625" style="1" customWidth="1"/>
  </cols>
  <sheetData>
    <row r="1" spans="1:16" ht="15" customHeight="1">
      <c r="A1" s="465" t="s">
        <v>460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360"/>
      <c r="N1" s="360"/>
      <c r="O1" s="360"/>
      <c r="P1" s="360"/>
    </row>
    <row r="2" spans="2:16" ht="15" customHeight="1">
      <c r="B2" s="373"/>
      <c r="C2" s="373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</row>
    <row r="3" spans="1:12" ht="15" customHeight="1" thickBot="1">
      <c r="A3" s="362"/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</row>
    <row r="4" spans="1:17" ht="16.5" customHeight="1">
      <c r="A4" s="255"/>
      <c r="B4" s="617" t="s">
        <v>297</v>
      </c>
      <c r="C4" s="319"/>
      <c r="D4" s="541" t="s">
        <v>296</v>
      </c>
      <c r="E4" s="539"/>
      <c r="F4" s="540"/>
      <c r="G4" s="541" t="s">
        <v>443</v>
      </c>
      <c r="H4" s="539"/>
      <c r="I4" s="540"/>
      <c r="J4" s="541" t="s">
        <v>444</v>
      </c>
      <c r="K4" s="539"/>
      <c r="L4" s="539"/>
      <c r="Q4" s="3"/>
    </row>
    <row r="5" spans="2:17" ht="16.5" customHeight="1">
      <c r="B5" s="620"/>
      <c r="C5" s="311"/>
      <c r="D5" s="312" t="s">
        <v>420</v>
      </c>
      <c r="E5" s="312" t="s">
        <v>419</v>
      </c>
      <c r="F5" s="313" t="s">
        <v>418</v>
      </c>
      <c r="G5" s="312" t="s">
        <v>420</v>
      </c>
      <c r="H5" s="312" t="s">
        <v>419</v>
      </c>
      <c r="I5" s="313" t="s">
        <v>418</v>
      </c>
      <c r="J5" s="313" t="s">
        <v>420</v>
      </c>
      <c r="K5" s="313" t="s">
        <v>419</v>
      </c>
      <c r="L5" s="26" t="s">
        <v>418</v>
      </c>
      <c r="M5" s="4"/>
      <c r="N5" s="12"/>
      <c r="O5" s="12"/>
      <c r="P5" s="4"/>
      <c r="Q5" s="3"/>
    </row>
    <row r="6" spans="2:17" ht="21" customHeight="1">
      <c r="B6" s="133"/>
      <c r="C6" s="320"/>
      <c r="D6" s="436" t="s">
        <v>295</v>
      </c>
      <c r="E6" s="436" t="s">
        <v>295</v>
      </c>
      <c r="F6" s="436" t="s">
        <v>295</v>
      </c>
      <c r="G6" s="436" t="s">
        <v>294</v>
      </c>
      <c r="H6" s="436" t="s">
        <v>294</v>
      </c>
      <c r="I6" s="436" t="s">
        <v>294</v>
      </c>
      <c r="J6" s="436" t="s">
        <v>294</v>
      </c>
      <c r="K6" s="436" t="s">
        <v>294</v>
      </c>
      <c r="L6" s="436" t="s">
        <v>294</v>
      </c>
      <c r="M6" s="4"/>
      <c r="N6" s="12"/>
      <c r="O6" s="12"/>
      <c r="P6" s="4"/>
      <c r="Q6" s="64"/>
    </row>
    <row r="7" spans="1:17" ht="21" customHeight="1">
      <c r="A7" s="35"/>
      <c r="B7" s="117" t="s">
        <v>269</v>
      </c>
      <c r="C7" s="441"/>
      <c r="D7" s="69">
        <v>1414202</v>
      </c>
      <c r="E7" s="69">
        <v>1493852</v>
      </c>
      <c r="F7" s="69">
        <v>1483287</v>
      </c>
      <c r="G7" s="446" t="s">
        <v>417</v>
      </c>
      <c r="H7" s="446" t="s">
        <v>417</v>
      </c>
      <c r="I7" s="446" t="s">
        <v>417</v>
      </c>
      <c r="J7" s="446" t="s">
        <v>417</v>
      </c>
      <c r="K7" s="446" t="s">
        <v>417</v>
      </c>
      <c r="L7" s="446" t="s">
        <v>417</v>
      </c>
      <c r="M7" s="39"/>
      <c r="N7" s="32"/>
      <c r="O7" s="12"/>
      <c r="P7" s="4"/>
      <c r="Q7" s="64"/>
    </row>
    <row r="8" spans="1:17" ht="21" customHeight="1">
      <c r="A8" s="35"/>
      <c r="B8" s="442" t="s">
        <v>371</v>
      </c>
      <c r="C8" s="441"/>
      <c r="D8" s="446" t="s">
        <v>417</v>
      </c>
      <c r="E8" s="446" t="s">
        <v>417</v>
      </c>
      <c r="F8" s="446" t="s">
        <v>417</v>
      </c>
      <c r="G8" s="69">
        <v>163440</v>
      </c>
      <c r="H8" s="69">
        <v>170990</v>
      </c>
      <c r="I8" s="69">
        <v>168516</v>
      </c>
      <c r="J8" s="69">
        <v>329376</v>
      </c>
      <c r="K8" s="69">
        <v>342680</v>
      </c>
      <c r="L8" s="69">
        <v>336496</v>
      </c>
      <c r="M8" s="39"/>
      <c r="N8" s="32"/>
      <c r="O8" s="12"/>
      <c r="P8" s="4"/>
      <c r="Q8" s="64"/>
    </row>
    <row r="9" spans="1:17" ht="21" customHeight="1">
      <c r="A9" s="66"/>
      <c r="B9" s="443"/>
      <c r="C9" s="444"/>
      <c r="D9" s="254"/>
      <c r="E9" s="254"/>
      <c r="F9" s="254"/>
      <c r="G9" s="126"/>
      <c r="H9" s="126"/>
      <c r="I9" s="126"/>
      <c r="J9" s="126"/>
      <c r="K9" s="126"/>
      <c r="L9" s="126"/>
      <c r="M9" s="69"/>
      <c r="N9" s="12"/>
      <c r="O9" s="66"/>
      <c r="P9" s="68"/>
      <c r="Q9" s="64"/>
    </row>
    <row r="10" spans="1:17" ht="21" customHeight="1">
      <c r="A10" s="51"/>
      <c r="B10" s="114" t="s">
        <v>167</v>
      </c>
      <c r="C10" s="444"/>
      <c r="D10" s="123">
        <v>18581</v>
      </c>
      <c r="E10" s="123">
        <v>19634</v>
      </c>
      <c r="F10" s="123">
        <v>18771</v>
      </c>
      <c r="G10" s="123">
        <v>422761</v>
      </c>
      <c r="H10" s="123">
        <v>439268</v>
      </c>
      <c r="I10" s="123">
        <v>410202</v>
      </c>
      <c r="J10" s="123">
        <v>821721</v>
      </c>
      <c r="K10" s="123">
        <v>850489</v>
      </c>
      <c r="L10" s="123">
        <v>788774</v>
      </c>
      <c r="M10" s="39"/>
      <c r="N10" s="32"/>
      <c r="O10" s="3"/>
      <c r="P10" s="39"/>
      <c r="Q10" s="64"/>
    </row>
    <row r="11" spans="1:17" ht="21" customHeight="1">
      <c r="A11" s="19"/>
      <c r="B11" s="114" t="s">
        <v>166</v>
      </c>
      <c r="C11" s="444"/>
      <c r="D11" s="123">
        <v>27926</v>
      </c>
      <c r="E11" s="123">
        <v>29250</v>
      </c>
      <c r="F11" s="123">
        <v>31639</v>
      </c>
      <c r="G11" s="123">
        <v>263915</v>
      </c>
      <c r="H11" s="123">
        <v>260503</v>
      </c>
      <c r="I11" s="123">
        <v>273474</v>
      </c>
      <c r="J11" s="123">
        <v>456355</v>
      </c>
      <c r="K11" s="123">
        <v>453037</v>
      </c>
      <c r="L11" s="123">
        <v>474078</v>
      </c>
      <c r="M11" s="69"/>
      <c r="N11" s="12"/>
      <c r="O11" s="66"/>
      <c r="P11" s="68"/>
      <c r="Q11" s="64"/>
    </row>
    <row r="12" spans="1:17" ht="21" customHeight="1">
      <c r="A12" s="3"/>
      <c r="B12" s="114" t="s">
        <v>165</v>
      </c>
      <c r="C12" s="444"/>
      <c r="D12" s="123">
        <v>91211</v>
      </c>
      <c r="E12" s="123">
        <v>101695</v>
      </c>
      <c r="F12" s="123">
        <v>102894</v>
      </c>
      <c r="G12" s="123">
        <v>441550</v>
      </c>
      <c r="H12" s="123">
        <v>481717</v>
      </c>
      <c r="I12" s="123">
        <v>479806</v>
      </c>
      <c r="J12" s="123">
        <v>790003</v>
      </c>
      <c r="K12" s="123">
        <v>863384</v>
      </c>
      <c r="L12" s="123">
        <v>858466</v>
      </c>
      <c r="M12" s="39"/>
      <c r="N12" s="12"/>
      <c r="O12" s="3"/>
      <c r="P12" s="39"/>
      <c r="Q12" s="64"/>
    </row>
    <row r="13" spans="1:17" ht="21" customHeight="1">
      <c r="A13" s="51"/>
      <c r="B13" s="114" t="s">
        <v>164</v>
      </c>
      <c r="C13" s="444"/>
      <c r="D13" s="123">
        <v>59294</v>
      </c>
      <c r="E13" s="123">
        <v>60146</v>
      </c>
      <c r="F13" s="123">
        <v>61222</v>
      </c>
      <c r="G13" s="123">
        <v>191129</v>
      </c>
      <c r="H13" s="123">
        <v>191269</v>
      </c>
      <c r="I13" s="123">
        <v>192579</v>
      </c>
      <c r="J13" s="123">
        <v>332829</v>
      </c>
      <c r="K13" s="123">
        <v>332038</v>
      </c>
      <c r="L13" s="123">
        <v>333906</v>
      </c>
      <c r="M13" s="123"/>
      <c r="N13" s="32"/>
      <c r="O13" s="19"/>
      <c r="P13" s="124"/>
      <c r="Q13" s="64"/>
    </row>
    <row r="14" spans="1:17" ht="21" customHeight="1">
      <c r="A14" s="19"/>
      <c r="B14" s="117" t="s">
        <v>163</v>
      </c>
      <c r="C14" s="441"/>
      <c r="D14" s="69">
        <v>43696</v>
      </c>
      <c r="E14" s="69">
        <v>45847</v>
      </c>
      <c r="F14" s="69">
        <v>47258</v>
      </c>
      <c r="G14" s="69">
        <v>223444</v>
      </c>
      <c r="H14" s="69">
        <v>231481</v>
      </c>
      <c r="I14" s="69">
        <v>236495</v>
      </c>
      <c r="J14" s="69">
        <v>429960</v>
      </c>
      <c r="K14" s="69">
        <v>443175</v>
      </c>
      <c r="L14" s="69">
        <v>451841</v>
      </c>
      <c r="M14" s="39"/>
      <c r="N14" s="12"/>
      <c r="O14" s="37"/>
      <c r="P14" s="126"/>
      <c r="Q14" s="64"/>
    </row>
    <row r="15" spans="1:18" ht="21" customHeight="1">
      <c r="A15" s="3"/>
      <c r="B15" s="443"/>
      <c r="C15" s="444"/>
      <c r="D15" s="126"/>
      <c r="E15" s="126"/>
      <c r="F15" s="126"/>
      <c r="G15" s="126"/>
      <c r="H15" s="126"/>
      <c r="I15" s="126"/>
      <c r="J15" s="126"/>
      <c r="K15" s="126"/>
      <c r="L15" s="126"/>
      <c r="M15" s="123"/>
      <c r="N15" s="12"/>
      <c r="O15" s="3"/>
      <c r="P15" s="39"/>
      <c r="Q15" s="5"/>
      <c r="R15" s="60"/>
    </row>
    <row r="16" spans="1:18" ht="21" customHeight="1">
      <c r="A16" s="51"/>
      <c r="B16" s="114" t="s">
        <v>162</v>
      </c>
      <c r="C16" s="444"/>
      <c r="D16" s="123">
        <v>24017</v>
      </c>
      <c r="E16" s="123">
        <v>26912</v>
      </c>
      <c r="F16" s="123">
        <v>25689</v>
      </c>
      <c r="G16" s="123">
        <v>142604</v>
      </c>
      <c r="H16" s="123">
        <v>157071</v>
      </c>
      <c r="I16" s="123">
        <v>147443</v>
      </c>
      <c r="J16" s="123">
        <v>281312</v>
      </c>
      <c r="K16" s="123">
        <v>306641</v>
      </c>
      <c r="L16" s="123">
        <v>284727</v>
      </c>
      <c r="M16" s="39"/>
      <c r="N16" s="32"/>
      <c r="O16" s="19"/>
      <c r="P16" s="124"/>
      <c r="Q16" s="5"/>
      <c r="R16" s="60"/>
    </row>
    <row r="17" spans="1:18" ht="21" customHeight="1">
      <c r="A17" s="19"/>
      <c r="B17" s="114" t="s">
        <v>161</v>
      </c>
      <c r="C17" s="444"/>
      <c r="D17" s="123">
        <v>28734</v>
      </c>
      <c r="E17" s="123">
        <v>30580</v>
      </c>
      <c r="F17" s="123">
        <v>31162</v>
      </c>
      <c r="G17" s="123">
        <v>120554</v>
      </c>
      <c r="H17" s="123">
        <v>126594</v>
      </c>
      <c r="I17" s="123">
        <v>127593</v>
      </c>
      <c r="J17" s="123">
        <v>251684</v>
      </c>
      <c r="K17" s="123">
        <v>260163</v>
      </c>
      <c r="L17" s="123">
        <v>259644</v>
      </c>
      <c r="M17" s="123"/>
      <c r="N17" s="12"/>
      <c r="O17" s="3"/>
      <c r="P17" s="39"/>
      <c r="Q17" s="2"/>
      <c r="R17" s="60"/>
    </row>
    <row r="18" spans="1:18" ht="21" customHeight="1">
      <c r="A18" s="19"/>
      <c r="B18" s="114" t="s">
        <v>160</v>
      </c>
      <c r="C18" s="444"/>
      <c r="D18" s="123">
        <v>58724</v>
      </c>
      <c r="E18" s="123">
        <v>62470</v>
      </c>
      <c r="F18" s="123">
        <v>64302</v>
      </c>
      <c r="G18" s="123">
        <v>134279</v>
      </c>
      <c r="H18" s="123">
        <v>139764</v>
      </c>
      <c r="I18" s="123">
        <v>140602</v>
      </c>
      <c r="J18" s="123">
        <v>294516</v>
      </c>
      <c r="K18" s="123">
        <v>303504</v>
      </c>
      <c r="L18" s="123">
        <v>303559</v>
      </c>
      <c r="M18" s="39"/>
      <c r="N18" s="12"/>
      <c r="O18" s="19"/>
      <c r="P18" s="124"/>
      <c r="Q18" s="2"/>
      <c r="R18" s="60"/>
    </row>
    <row r="19" spans="1:16" ht="21" customHeight="1">
      <c r="A19" s="3"/>
      <c r="B19" s="114" t="s">
        <v>159</v>
      </c>
      <c r="C19" s="444"/>
      <c r="D19" s="123">
        <v>59899</v>
      </c>
      <c r="E19" s="123">
        <v>64779</v>
      </c>
      <c r="F19" s="123">
        <v>64935</v>
      </c>
      <c r="G19" s="123">
        <v>168878</v>
      </c>
      <c r="H19" s="123">
        <v>180374</v>
      </c>
      <c r="I19" s="123">
        <v>179396</v>
      </c>
      <c r="J19" s="123">
        <v>322326</v>
      </c>
      <c r="K19" s="123">
        <v>342452</v>
      </c>
      <c r="L19" s="123">
        <v>340130</v>
      </c>
      <c r="M19" s="123"/>
      <c r="N19" s="12"/>
      <c r="O19" s="19"/>
      <c r="P19" s="124"/>
    </row>
    <row r="20" spans="1:17" ht="21" customHeight="1">
      <c r="A20" s="3"/>
      <c r="B20" s="114" t="s">
        <v>158</v>
      </c>
      <c r="C20" s="444"/>
      <c r="D20" s="123">
        <v>63814</v>
      </c>
      <c r="E20" s="123">
        <v>71743</v>
      </c>
      <c r="F20" s="123">
        <v>63926</v>
      </c>
      <c r="G20" s="123">
        <v>237975</v>
      </c>
      <c r="H20" s="123">
        <v>266623</v>
      </c>
      <c r="I20" s="123">
        <v>237705</v>
      </c>
      <c r="J20" s="123">
        <v>454020</v>
      </c>
      <c r="K20" s="123">
        <v>506280</v>
      </c>
      <c r="L20" s="123">
        <v>450609</v>
      </c>
      <c r="M20" s="123"/>
      <c r="N20" s="32"/>
      <c r="O20" s="19"/>
      <c r="P20" s="124"/>
      <c r="Q20" s="127"/>
    </row>
    <row r="21" spans="1:17" ht="21" customHeight="1">
      <c r="A21" s="3"/>
      <c r="B21" s="443"/>
      <c r="C21" s="444"/>
      <c r="D21" s="126"/>
      <c r="E21" s="126"/>
      <c r="F21" s="126"/>
      <c r="G21" s="126"/>
      <c r="H21" s="126"/>
      <c r="I21" s="126"/>
      <c r="J21" s="126"/>
      <c r="K21" s="126"/>
      <c r="L21" s="126"/>
      <c r="M21" s="123"/>
      <c r="N21" s="12"/>
      <c r="O21" s="19"/>
      <c r="P21" s="124"/>
      <c r="Q21" s="12"/>
    </row>
    <row r="22" spans="1:17" ht="21" customHeight="1">
      <c r="A22" s="3"/>
      <c r="B22" s="114" t="s">
        <v>157</v>
      </c>
      <c r="C22" s="444"/>
      <c r="D22" s="123">
        <v>106111</v>
      </c>
      <c r="E22" s="123">
        <v>112000</v>
      </c>
      <c r="F22" s="123">
        <v>111952</v>
      </c>
      <c r="G22" s="123">
        <v>157145</v>
      </c>
      <c r="H22" s="123">
        <v>164734</v>
      </c>
      <c r="I22" s="123">
        <v>163706</v>
      </c>
      <c r="J22" s="123">
        <v>325287</v>
      </c>
      <c r="K22" s="123">
        <v>338076</v>
      </c>
      <c r="L22" s="123">
        <v>333985</v>
      </c>
      <c r="M22" s="123"/>
      <c r="N22" s="12"/>
      <c r="O22" s="66"/>
      <c r="P22" s="68"/>
      <c r="Q22" s="3"/>
    </row>
    <row r="23" spans="1:17" ht="21" customHeight="1">
      <c r="A23" s="33"/>
      <c r="B23" s="114" t="s">
        <v>156</v>
      </c>
      <c r="C23" s="444"/>
      <c r="D23" s="123">
        <v>176480</v>
      </c>
      <c r="E23" s="123">
        <v>184296</v>
      </c>
      <c r="F23" s="123">
        <v>182371</v>
      </c>
      <c r="G23" s="123">
        <v>206055</v>
      </c>
      <c r="H23" s="123">
        <v>213898</v>
      </c>
      <c r="I23" s="123">
        <v>210993</v>
      </c>
      <c r="J23" s="123">
        <v>399678</v>
      </c>
      <c r="K23" s="123">
        <v>414278</v>
      </c>
      <c r="L23" s="123">
        <v>409105</v>
      </c>
      <c r="M23" s="69"/>
      <c r="N23" s="12"/>
      <c r="O23" s="3"/>
      <c r="P23" s="39"/>
      <c r="Q23" s="24"/>
    </row>
    <row r="24" spans="1:17" ht="21" customHeight="1">
      <c r="A24" s="19"/>
      <c r="B24" s="114" t="s">
        <v>155</v>
      </c>
      <c r="C24" s="444"/>
      <c r="D24" s="123">
        <v>67422</v>
      </c>
      <c r="E24" s="123">
        <v>72192</v>
      </c>
      <c r="F24" s="123">
        <v>68069</v>
      </c>
      <c r="G24" s="123">
        <v>328923</v>
      </c>
      <c r="H24" s="123">
        <v>353443</v>
      </c>
      <c r="I24" s="123">
        <v>335351</v>
      </c>
      <c r="J24" s="123">
        <v>570269</v>
      </c>
      <c r="K24" s="123">
        <v>608692</v>
      </c>
      <c r="L24" s="123">
        <v>574919</v>
      </c>
      <c r="M24" s="39"/>
      <c r="N24" s="12"/>
      <c r="O24" s="19"/>
      <c r="P24" s="124"/>
      <c r="Q24" s="24"/>
    </row>
    <row r="25" spans="1:17" ht="21" customHeight="1">
      <c r="A25" s="19"/>
      <c r="B25" s="114" t="s">
        <v>154</v>
      </c>
      <c r="C25" s="444"/>
      <c r="D25" s="123">
        <v>47200</v>
      </c>
      <c r="E25" s="123">
        <v>49127</v>
      </c>
      <c r="F25" s="123">
        <v>48914</v>
      </c>
      <c r="G25" s="123">
        <v>151073</v>
      </c>
      <c r="H25" s="123">
        <v>156313</v>
      </c>
      <c r="I25" s="123">
        <v>155508</v>
      </c>
      <c r="J25" s="123">
        <v>266416</v>
      </c>
      <c r="K25" s="123">
        <v>274074</v>
      </c>
      <c r="L25" s="123">
        <v>272034</v>
      </c>
      <c r="M25" s="39"/>
      <c r="N25" s="12"/>
      <c r="O25" s="19"/>
      <c r="P25" s="124"/>
      <c r="Q25" s="24"/>
    </row>
    <row r="26" spans="1:17" ht="21" customHeight="1">
      <c r="A26" s="19"/>
      <c r="B26" s="114" t="s">
        <v>153</v>
      </c>
      <c r="C26" s="444"/>
      <c r="D26" s="123">
        <v>97075</v>
      </c>
      <c r="E26" s="123">
        <v>99190</v>
      </c>
      <c r="F26" s="123">
        <v>98671</v>
      </c>
      <c r="G26" s="123">
        <v>181072</v>
      </c>
      <c r="H26" s="123">
        <v>183821</v>
      </c>
      <c r="I26" s="123">
        <v>182279</v>
      </c>
      <c r="J26" s="123">
        <v>332630</v>
      </c>
      <c r="K26" s="123">
        <v>336333</v>
      </c>
      <c r="L26" s="123">
        <v>333016</v>
      </c>
      <c r="M26" s="123"/>
      <c r="N26" s="12"/>
      <c r="O26" s="19"/>
      <c r="P26" s="124"/>
      <c r="Q26" s="24"/>
    </row>
    <row r="27" spans="1:17" ht="21" customHeight="1">
      <c r="A27" s="37"/>
      <c r="B27" s="443"/>
      <c r="C27" s="444"/>
      <c r="D27" s="126"/>
      <c r="E27" s="126"/>
      <c r="F27" s="126"/>
      <c r="G27" s="126"/>
      <c r="H27" s="126"/>
      <c r="I27" s="126"/>
      <c r="J27" s="126"/>
      <c r="K27" s="126"/>
      <c r="L27" s="126"/>
      <c r="M27" s="123"/>
      <c r="N27" s="32"/>
      <c r="O27" s="19"/>
      <c r="P27" s="124"/>
      <c r="Q27" s="24"/>
    </row>
    <row r="28" spans="1:17" ht="21" customHeight="1">
      <c r="A28" s="3"/>
      <c r="B28" s="114" t="s">
        <v>152</v>
      </c>
      <c r="C28" s="444"/>
      <c r="D28" s="123">
        <v>39044</v>
      </c>
      <c r="E28" s="123">
        <v>41299</v>
      </c>
      <c r="F28" s="123">
        <v>41991</v>
      </c>
      <c r="G28" s="123">
        <v>151992</v>
      </c>
      <c r="H28" s="123">
        <v>159359</v>
      </c>
      <c r="I28" s="123">
        <v>160517</v>
      </c>
      <c r="J28" s="123">
        <v>262316</v>
      </c>
      <c r="K28" s="123">
        <v>274734</v>
      </c>
      <c r="L28" s="123">
        <v>277062</v>
      </c>
      <c r="M28" s="123"/>
      <c r="N28" s="12"/>
      <c r="O28" s="19"/>
      <c r="P28" s="124"/>
      <c r="Q28" s="24"/>
    </row>
    <row r="29" spans="1:17" ht="21" customHeight="1">
      <c r="A29" s="33"/>
      <c r="B29" s="114" t="s">
        <v>151</v>
      </c>
      <c r="C29" s="444"/>
      <c r="D29" s="123">
        <v>38690</v>
      </c>
      <c r="E29" s="123">
        <v>40624</v>
      </c>
      <c r="F29" s="123">
        <v>40749</v>
      </c>
      <c r="G29" s="123">
        <v>116736</v>
      </c>
      <c r="H29" s="123">
        <v>121612</v>
      </c>
      <c r="I29" s="123">
        <v>121688</v>
      </c>
      <c r="J29" s="123">
        <v>233874</v>
      </c>
      <c r="K29" s="123">
        <v>242038</v>
      </c>
      <c r="L29" s="123">
        <v>241204</v>
      </c>
      <c r="M29" s="123"/>
      <c r="N29" s="12"/>
      <c r="O29" s="19"/>
      <c r="P29" s="124"/>
      <c r="Q29" s="24"/>
    </row>
    <row r="30" spans="1:17" ht="21" customHeight="1">
      <c r="A30" s="37"/>
      <c r="B30" s="114" t="s">
        <v>150</v>
      </c>
      <c r="C30" s="444"/>
      <c r="D30" s="123">
        <v>20909</v>
      </c>
      <c r="E30" s="123">
        <v>22271</v>
      </c>
      <c r="F30" s="123">
        <v>22694</v>
      </c>
      <c r="G30" s="123">
        <v>106966</v>
      </c>
      <c r="H30" s="123">
        <v>111736</v>
      </c>
      <c r="I30" s="123">
        <v>112244</v>
      </c>
      <c r="J30" s="123">
        <v>230275</v>
      </c>
      <c r="K30" s="123">
        <v>239729</v>
      </c>
      <c r="L30" s="123">
        <v>238704</v>
      </c>
      <c r="M30" s="123"/>
      <c r="N30" s="12"/>
      <c r="O30" s="3"/>
      <c r="P30" s="39"/>
      <c r="Q30" s="24"/>
    </row>
    <row r="31" spans="1:17" ht="21" customHeight="1">
      <c r="A31" s="37"/>
      <c r="B31" s="114" t="s">
        <v>149</v>
      </c>
      <c r="C31" s="444"/>
      <c r="D31" s="123">
        <v>64446</v>
      </c>
      <c r="E31" s="123">
        <v>67231</v>
      </c>
      <c r="F31" s="123">
        <v>66303</v>
      </c>
      <c r="G31" s="123">
        <v>121760</v>
      </c>
      <c r="H31" s="123">
        <v>125974</v>
      </c>
      <c r="I31" s="123">
        <v>123581</v>
      </c>
      <c r="J31" s="123">
        <v>247729</v>
      </c>
      <c r="K31" s="123">
        <v>254881</v>
      </c>
      <c r="L31" s="123">
        <v>248872</v>
      </c>
      <c r="M31" s="39"/>
      <c r="N31" s="12"/>
      <c r="O31" s="19"/>
      <c r="P31" s="124"/>
      <c r="Q31" s="24"/>
    </row>
    <row r="32" spans="1:17" ht="21" customHeight="1">
      <c r="A32" s="37"/>
      <c r="B32" s="114" t="s">
        <v>148</v>
      </c>
      <c r="C32" s="444"/>
      <c r="D32" s="123">
        <v>97035</v>
      </c>
      <c r="E32" s="123">
        <v>100506</v>
      </c>
      <c r="F32" s="123">
        <v>99338</v>
      </c>
      <c r="G32" s="123">
        <v>138015</v>
      </c>
      <c r="H32" s="123">
        <v>141746</v>
      </c>
      <c r="I32" s="123">
        <v>139204</v>
      </c>
      <c r="J32" s="123">
        <v>301167</v>
      </c>
      <c r="K32" s="123">
        <v>306970</v>
      </c>
      <c r="L32" s="123">
        <v>299980</v>
      </c>
      <c r="M32" s="123"/>
      <c r="N32" s="32"/>
      <c r="O32" s="19"/>
      <c r="P32" s="124"/>
      <c r="Q32" s="24"/>
    </row>
    <row r="33" spans="1:17" ht="21" customHeight="1">
      <c r="A33" s="3"/>
      <c r="B33" s="443"/>
      <c r="C33" s="444"/>
      <c r="D33" s="126"/>
      <c r="E33" s="126"/>
      <c r="F33" s="126"/>
      <c r="G33" s="126"/>
      <c r="H33" s="126"/>
      <c r="I33" s="126"/>
      <c r="J33" s="126"/>
      <c r="K33" s="126"/>
      <c r="L33" s="126"/>
      <c r="M33" s="123"/>
      <c r="N33" s="12"/>
      <c r="O33" s="37"/>
      <c r="P33" s="126"/>
      <c r="Q33" s="24"/>
    </row>
    <row r="34" spans="1:17" ht="21" customHeight="1">
      <c r="A34" s="35"/>
      <c r="B34" s="114" t="s">
        <v>147</v>
      </c>
      <c r="C34" s="444"/>
      <c r="D34" s="123">
        <v>62937</v>
      </c>
      <c r="E34" s="123">
        <v>66007</v>
      </c>
      <c r="F34" s="123">
        <v>65518</v>
      </c>
      <c r="G34" s="123">
        <v>99770</v>
      </c>
      <c r="H34" s="123">
        <v>103834</v>
      </c>
      <c r="I34" s="123">
        <v>101898</v>
      </c>
      <c r="J34" s="123">
        <v>229666</v>
      </c>
      <c r="K34" s="123">
        <v>237001</v>
      </c>
      <c r="L34" s="123">
        <v>230722</v>
      </c>
      <c r="M34" s="123"/>
      <c r="N34" s="12"/>
      <c r="O34" s="37"/>
      <c r="P34" s="126"/>
      <c r="Q34" s="24"/>
    </row>
    <row r="35" spans="1:17" ht="21" customHeight="1">
      <c r="A35" s="37"/>
      <c r="B35" s="114" t="s">
        <v>416</v>
      </c>
      <c r="C35" s="444"/>
      <c r="D35" s="123">
        <v>46155</v>
      </c>
      <c r="E35" s="123">
        <v>48389</v>
      </c>
      <c r="F35" s="123">
        <v>47938</v>
      </c>
      <c r="G35" s="123">
        <v>107711</v>
      </c>
      <c r="H35" s="123">
        <v>112464</v>
      </c>
      <c r="I35" s="123">
        <v>110884</v>
      </c>
      <c r="J35" s="123">
        <v>251698</v>
      </c>
      <c r="K35" s="123">
        <v>260920</v>
      </c>
      <c r="L35" s="123">
        <v>255426</v>
      </c>
      <c r="M35" s="123"/>
      <c r="N35" s="12"/>
      <c r="O35" s="19"/>
      <c r="P35" s="124"/>
      <c r="Q35" s="24"/>
    </row>
    <row r="36" spans="1:17" ht="21" customHeight="1">
      <c r="A36" s="142"/>
      <c r="B36" s="111" t="s">
        <v>146</v>
      </c>
      <c r="C36" s="445"/>
      <c r="D36" s="183">
        <v>74802</v>
      </c>
      <c r="E36" s="183">
        <v>77664</v>
      </c>
      <c r="F36" s="183">
        <v>76981</v>
      </c>
      <c r="G36" s="183">
        <v>112835</v>
      </c>
      <c r="H36" s="183">
        <v>116450</v>
      </c>
      <c r="I36" s="183">
        <v>114792</v>
      </c>
      <c r="J36" s="183">
        <v>258488</v>
      </c>
      <c r="K36" s="183">
        <v>265834</v>
      </c>
      <c r="L36" s="183">
        <v>261315</v>
      </c>
      <c r="M36" s="123"/>
      <c r="N36" s="12"/>
      <c r="O36" s="3"/>
      <c r="P36" s="39"/>
      <c r="Q36" s="24"/>
    </row>
    <row r="37" spans="1:17" ht="15" customHeight="1">
      <c r="A37" s="37"/>
      <c r="B37" s="657" t="s">
        <v>445</v>
      </c>
      <c r="C37" s="657"/>
      <c r="D37" s="657"/>
      <c r="E37" s="657"/>
      <c r="F37" s="657"/>
      <c r="G37" s="657"/>
      <c r="H37" s="657"/>
      <c r="I37" s="657"/>
      <c r="J37" s="657"/>
      <c r="K37" s="657"/>
      <c r="L37" s="3"/>
      <c r="M37" s="39"/>
      <c r="N37" s="12"/>
      <c r="O37" s="19"/>
      <c r="P37" s="124"/>
      <c r="Q37" s="24"/>
    </row>
    <row r="38" spans="1:17" ht="15" customHeight="1">
      <c r="A38" s="37"/>
      <c r="B38" s="656" t="s">
        <v>446</v>
      </c>
      <c r="C38" s="656"/>
      <c r="D38" s="656"/>
      <c r="E38" s="656"/>
      <c r="F38" s="656"/>
      <c r="G38" s="656"/>
      <c r="H38" s="656"/>
      <c r="I38" s="656"/>
      <c r="J38" s="656"/>
      <c r="K38" s="656"/>
      <c r="L38" s="13"/>
      <c r="M38" s="123"/>
      <c r="N38" s="12"/>
      <c r="O38" s="37"/>
      <c r="P38" s="126"/>
      <c r="Q38" s="24"/>
    </row>
    <row r="39" spans="1:17" ht="15" customHeight="1">
      <c r="A39" s="37"/>
      <c r="B39" s="364" t="s">
        <v>293</v>
      </c>
      <c r="D39" s="10"/>
      <c r="E39" s="9"/>
      <c r="F39" s="253"/>
      <c r="G39" s="236"/>
      <c r="K39" s="13"/>
      <c r="L39" s="13"/>
      <c r="M39" s="123"/>
      <c r="N39" s="12"/>
      <c r="O39" s="19"/>
      <c r="P39" s="124"/>
      <c r="Q39" s="24"/>
    </row>
    <row r="40" spans="1:17" ht="12.75" customHeight="1">
      <c r="A40" s="37"/>
      <c r="B40" s="10"/>
      <c r="C40" s="10"/>
      <c r="D40" s="10"/>
      <c r="E40" s="9"/>
      <c r="F40" s="13"/>
      <c r="G40" s="235"/>
      <c r="K40" s="13"/>
      <c r="L40" s="13"/>
      <c r="M40" s="123"/>
      <c r="N40" s="12"/>
      <c r="O40" s="19"/>
      <c r="P40" s="124"/>
      <c r="Q40" s="24"/>
    </row>
    <row r="41" spans="1:17" ht="12.75" customHeight="1">
      <c r="A41" s="37"/>
      <c r="D41" s="10"/>
      <c r="E41" s="9"/>
      <c r="F41" s="13"/>
      <c r="G41" s="236"/>
      <c r="K41" s="13"/>
      <c r="L41" s="13"/>
      <c r="M41" s="123"/>
      <c r="N41" s="12"/>
      <c r="O41" s="19"/>
      <c r="P41" s="124"/>
      <c r="Q41" s="24"/>
    </row>
    <row r="42" spans="1:17" ht="12.75" customHeight="1">
      <c r="A42" s="13"/>
      <c r="D42" s="10"/>
      <c r="E42" s="9"/>
      <c r="F42" s="13"/>
      <c r="G42" s="236"/>
      <c r="K42" s="13"/>
      <c r="L42" s="13"/>
      <c r="M42" s="123"/>
      <c r="N42" s="12"/>
      <c r="O42" s="3"/>
      <c r="P42" s="39"/>
      <c r="Q42" s="24"/>
    </row>
    <row r="43" spans="1:17" ht="12.75" customHeight="1">
      <c r="A43" s="37"/>
      <c r="D43" s="10"/>
      <c r="E43" s="9"/>
      <c r="F43" s="13"/>
      <c r="G43" s="236"/>
      <c r="K43" s="3"/>
      <c r="L43" s="3"/>
      <c r="M43" s="39"/>
      <c r="N43" s="12"/>
      <c r="O43" s="19"/>
      <c r="P43" s="124"/>
      <c r="Q43" s="24"/>
    </row>
    <row r="44" spans="1:17" ht="12.75" customHeight="1">
      <c r="A44" s="19"/>
      <c r="B44" s="10"/>
      <c r="C44" s="10"/>
      <c r="D44" s="10"/>
      <c r="E44" s="9"/>
      <c r="F44" s="13"/>
      <c r="G44" s="235"/>
      <c r="K44" s="13"/>
      <c r="L44" s="13"/>
      <c r="M44" s="123"/>
      <c r="N44" s="12"/>
      <c r="O44" s="19"/>
      <c r="P44" s="124"/>
      <c r="Q44" s="24"/>
    </row>
    <row r="45" spans="1:17" ht="12.75" customHeight="1">
      <c r="A45" s="37"/>
      <c r="D45" s="10"/>
      <c r="E45" s="9"/>
      <c r="F45" s="13"/>
      <c r="G45" s="236"/>
      <c r="K45" s="13"/>
      <c r="L45" s="13"/>
      <c r="M45" s="123"/>
      <c r="N45" s="12"/>
      <c r="O45" s="19"/>
      <c r="P45" s="124"/>
      <c r="Q45" s="24"/>
    </row>
    <row r="46" spans="1:17" ht="12.75" customHeight="1">
      <c r="A46" s="37"/>
      <c r="D46" s="10"/>
      <c r="E46" s="9"/>
      <c r="F46" s="13"/>
      <c r="G46" s="236"/>
      <c r="K46" s="13"/>
      <c r="L46" s="13"/>
      <c r="M46" s="123"/>
      <c r="N46" s="12"/>
      <c r="O46" s="19"/>
      <c r="P46" s="122"/>
      <c r="Q46" s="24"/>
    </row>
    <row r="47" spans="1:17" ht="12.75" customHeight="1">
      <c r="A47" s="37"/>
      <c r="D47" s="10"/>
      <c r="E47" s="9"/>
      <c r="F47" s="13"/>
      <c r="G47" s="236"/>
      <c r="K47" s="13"/>
      <c r="L47" s="13"/>
      <c r="M47" s="8"/>
      <c r="N47" s="12"/>
      <c r="O47" s="118"/>
      <c r="P47" s="118"/>
      <c r="Q47" s="24"/>
    </row>
    <row r="48" spans="1:17" ht="12.75" customHeight="1">
      <c r="A48" s="37"/>
      <c r="B48" s="10"/>
      <c r="C48" s="10"/>
      <c r="D48" s="10"/>
      <c r="E48" s="9"/>
      <c r="F48" s="13"/>
      <c r="G48" s="235"/>
      <c r="K48" s="37"/>
      <c r="L48" s="52"/>
      <c r="M48" s="52"/>
      <c r="N48" s="12"/>
      <c r="O48" s="118"/>
      <c r="P48" s="118"/>
      <c r="Q48" s="24"/>
    </row>
    <row r="49" spans="1:17" ht="12.75" customHeight="1">
      <c r="A49" s="19"/>
      <c r="D49" s="10"/>
      <c r="E49" s="9"/>
      <c r="F49" s="13"/>
      <c r="G49" s="236"/>
      <c r="K49" s="37"/>
      <c r="L49" s="37"/>
      <c r="M49" s="37"/>
      <c r="N49" s="12"/>
      <c r="O49" s="118"/>
      <c r="P49" s="118"/>
      <c r="Q49" s="24"/>
    </row>
    <row r="50" spans="1:17" ht="12.75" customHeight="1">
      <c r="A50" s="19"/>
      <c r="D50" s="10"/>
      <c r="E50" s="9"/>
      <c r="F50" s="13"/>
      <c r="G50" s="236"/>
      <c r="K50" s="37"/>
      <c r="L50" s="37"/>
      <c r="M50" s="37"/>
      <c r="N50" s="12"/>
      <c r="O50" s="118"/>
      <c r="P50" s="118"/>
      <c r="Q50" s="24"/>
    </row>
    <row r="51" spans="1:17" ht="12.75" customHeight="1">
      <c r="A51" s="37"/>
      <c r="B51" s="10"/>
      <c r="C51" s="10"/>
      <c r="D51" s="10"/>
      <c r="E51" s="9"/>
      <c r="F51" s="13"/>
      <c r="G51" s="235"/>
      <c r="K51" s="37"/>
      <c r="L51" s="37"/>
      <c r="M51" s="37"/>
      <c r="N51" s="12"/>
      <c r="O51" s="118"/>
      <c r="P51" s="118"/>
      <c r="Q51" s="24"/>
    </row>
    <row r="52" spans="1:17" ht="12.75" customHeight="1">
      <c r="A52" s="37"/>
      <c r="D52" s="10"/>
      <c r="E52" s="9"/>
      <c r="F52" s="13"/>
      <c r="G52" s="236"/>
      <c r="K52" s="37"/>
      <c r="L52" s="37"/>
      <c r="M52" s="37"/>
      <c r="N52" s="12"/>
      <c r="O52" s="121"/>
      <c r="P52" s="121"/>
      <c r="Q52" s="120"/>
    </row>
    <row r="53" spans="1:17" ht="12.75" customHeight="1">
      <c r="A53" s="37"/>
      <c r="B53" s="10"/>
      <c r="C53" s="10"/>
      <c r="D53" s="10"/>
      <c r="E53" s="9"/>
      <c r="F53" s="13"/>
      <c r="G53" s="235"/>
      <c r="K53" s="37"/>
      <c r="L53" s="13"/>
      <c r="M53" s="13"/>
      <c r="N53" s="12"/>
      <c r="O53" s="121"/>
      <c r="P53" s="121"/>
      <c r="Q53" s="120"/>
    </row>
    <row r="54" spans="1:17" ht="12.75" customHeight="1">
      <c r="A54" s="37"/>
      <c r="D54" s="10"/>
      <c r="E54" s="9"/>
      <c r="F54" s="13"/>
      <c r="G54" s="236"/>
      <c r="K54" s="19"/>
      <c r="L54" s="19"/>
      <c r="M54" s="19"/>
      <c r="N54" s="12"/>
      <c r="O54" s="118"/>
      <c r="P54" s="118"/>
      <c r="Q54" s="24"/>
    </row>
    <row r="55" spans="1:17" ht="12.75" customHeight="1">
      <c r="A55" s="37"/>
      <c r="B55" s="10"/>
      <c r="C55" s="10"/>
      <c r="D55" s="10"/>
      <c r="E55" s="9"/>
      <c r="F55" s="13"/>
      <c r="G55" s="235"/>
      <c r="K55" s="37"/>
      <c r="L55" s="37"/>
      <c r="M55" s="37"/>
      <c r="N55" s="12"/>
      <c r="O55" s="119"/>
      <c r="P55" s="119"/>
      <c r="Q55" s="24"/>
    </row>
    <row r="56" spans="1:17" ht="12.75" customHeight="1">
      <c r="A56" s="19"/>
      <c r="D56" s="10"/>
      <c r="E56" s="9"/>
      <c r="F56" s="13"/>
      <c r="G56" s="236"/>
      <c r="K56" s="3"/>
      <c r="L56" s="12"/>
      <c r="M56" s="12"/>
      <c r="N56" s="2"/>
      <c r="O56" s="118"/>
      <c r="P56" s="118"/>
      <c r="Q56" s="24"/>
    </row>
    <row r="57" spans="1:17" ht="12.75" customHeight="1">
      <c r="A57" s="37"/>
      <c r="D57" s="10"/>
      <c r="E57" s="9"/>
      <c r="F57" s="37"/>
      <c r="G57" s="236"/>
      <c r="K57" s="33"/>
      <c r="L57" s="33"/>
      <c r="M57" s="33"/>
      <c r="N57" s="32"/>
      <c r="O57" s="118"/>
      <c r="P57" s="118"/>
      <c r="Q57" s="24"/>
    </row>
    <row r="58" spans="1:14" ht="12.75" customHeight="1">
      <c r="A58" s="3"/>
      <c r="D58" s="10"/>
      <c r="E58" s="9"/>
      <c r="F58" s="13"/>
      <c r="G58" s="236"/>
      <c r="K58" s="19"/>
      <c r="L58" s="19"/>
      <c r="M58" s="19"/>
      <c r="N58" s="12"/>
    </row>
    <row r="59" spans="1:14" ht="12.75" customHeight="1">
      <c r="A59" s="33"/>
      <c r="D59" s="10"/>
      <c r="E59" s="9"/>
      <c r="F59" s="13"/>
      <c r="G59" s="236"/>
      <c r="K59" s="19"/>
      <c r="L59" s="19"/>
      <c r="M59" s="19"/>
      <c r="N59" s="12"/>
    </row>
    <row r="60" spans="1:14" ht="12.75" customHeight="1">
      <c r="A60" s="37"/>
      <c r="D60" s="10"/>
      <c r="E60" s="9"/>
      <c r="F60" s="13"/>
      <c r="G60" s="236"/>
      <c r="K60" s="19"/>
      <c r="L60" s="19"/>
      <c r="M60" s="19"/>
      <c r="N60" s="12"/>
    </row>
    <row r="61" spans="1:14" ht="12.75" customHeight="1">
      <c r="A61" s="37"/>
      <c r="D61" s="10"/>
      <c r="E61" s="9"/>
      <c r="F61" s="13"/>
      <c r="G61" s="236"/>
      <c r="K61" s="37"/>
      <c r="L61" s="37"/>
      <c r="M61" s="37"/>
      <c r="N61" s="12"/>
    </row>
    <row r="62" spans="1:14" ht="12.75" customHeight="1">
      <c r="A62" s="19"/>
      <c r="B62" s="10"/>
      <c r="C62" s="10"/>
      <c r="D62" s="10"/>
      <c r="E62" s="9"/>
      <c r="F62" s="13"/>
      <c r="G62" s="235"/>
      <c r="K62" s="3"/>
      <c r="L62" s="3"/>
      <c r="M62" s="3"/>
      <c r="N62" s="12"/>
    </row>
    <row r="63" spans="1:14" ht="12.75" customHeight="1">
      <c r="A63" s="37"/>
      <c r="D63" s="10"/>
      <c r="E63" s="9"/>
      <c r="F63" s="13"/>
      <c r="G63" s="236"/>
      <c r="K63" s="33"/>
      <c r="L63" s="35"/>
      <c r="M63" s="35"/>
      <c r="N63" s="32"/>
    </row>
    <row r="64" spans="1:14" ht="12.75" customHeight="1">
      <c r="A64" s="3"/>
      <c r="B64" s="10"/>
      <c r="C64" s="10"/>
      <c r="D64" s="10"/>
      <c r="E64" s="9"/>
      <c r="F64" s="13"/>
      <c r="G64" s="235"/>
      <c r="K64" s="37"/>
      <c r="L64" s="37"/>
      <c r="M64" s="37"/>
      <c r="N64" s="12"/>
    </row>
    <row r="65" spans="1:14" ht="12.75" customHeight="1">
      <c r="A65" s="33"/>
      <c r="D65" s="10"/>
      <c r="E65" s="9"/>
      <c r="F65" s="13"/>
      <c r="G65" s="236"/>
      <c r="K65" s="37"/>
      <c r="L65" s="37"/>
      <c r="M65" s="37"/>
      <c r="N65" s="12"/>
    </row>
    <row r="66" spans="1:14" ht="11.25" customHeight="1">
      <c r="A66" s="37"/>
      <c r="D66" s="25"/>
      <c r="E66" s="9"/>
      <c r="F66" s="21"/>
      <c r="G66" s="20"/>
      <c r="K66" s="37"/>
      <c r="L66" s="13"/>
      <c r="M66" s="13"/>
      <c r="N66" s="12"/>
    </row>
    <row r="67" spans="1:14" ht="11.25" customHeight="1">
      <c r="A67" s="37"/>
      <c r="D67" s="25"/>
      <c r="E67" s="9"/>
      <c r="F67" s="21"/>
      <c r="G67" s="20"/>
      <c r="K67" s="19"/>
      <c r="L67" s="19"/>
      <c r="M67" s="19"/>
      <c r="N67" s="12"/>
    </row>
    <row r="68" spans="1:14" ht="11.25" customHeight="1">
      <c r="A68" s="37"/>
      <c r="D68" s="25"/>
      <c r="E68" s="9"/>
      <c r="F68" s="227"/>
      <c r="G68" s="228"/>
      <c r="K68" s="37"/>
      <c r="L68" s="52"/>
      <c r="M68" s="52"/>
      <c r="N68" s="12"/>
    </row>
    <row r="69" spans="1:14" ht="11.25" customHeight="1">
      <c r="A69" s="37"/>
      <c r="D69" s="25"/>
      <c r="E69" s="9"/>
      <c r="F69" s="227"/>
      <c r="G69" s="228"/>
      <c r="K69" s="37"/>
      <c r="L69" s="37"/>
      <c r="M69" s="37"/>
      <c r="N69" s="12"/>
    </row>
    <row r="70" spans="1:14" ht="11.25" customHeight="1">
      <c r="A70" s="19"/>
      <c r="D70" s="25"/>
      <c r="E70" s="9"/>
      <c r="F70" s="226"/>
      <c r="G70" s="228"/>
      <c r="K70" s="37"/>
      <c r="L70" s="13"/>
      <c r="M70" s="13"/>
      <c r="N70" s="12"/>
    </row>
    <row r="71" spans="1:14" ht="4.5" customHeight="1">
      <c r="A71" s="37"/>
      <c r="B71" s="22"/>
      <c r="C71" s="22"/>
      <c r="E71" s="9"/>
      <c r="F71" s="228"/>
      <c r="G71" s="228"/>
      <c r="K71" s="37"/>
      <c r="L71" s="37"/>
      <c r="M71" s="37"/>
      <c r="N71" s="12"/>
    </row>
    <row r="72" spans="1:14" ht="11.25" customHeight="1">
      <c r="A72" s="37"/>
      <c r="B72" s="25"/>
      <c r="C72" s="25"/>
      <c r="D72" s="25"/>
      <c r="E72" s="9"/>
      <c r="F72" s="227"/>
      <c r="G72" s="226"/>
      <c r="K72" s="37"/>
      <c r="L72" s="13"/>
      <c r="M72" s="13"/>
      <c r="N72" s="12"/>
    </row>
    <row r="73" spans="1:14" ht="11.25" customHeight="1">
      <c r="A73" s="37"/>
      <c r="B73" s="25"/>
      <c r="C73" s="25"/>
      <c r="D73" s="25"/>
      <c r="E73" s="9"/>
      <c r="F73" s="15"/>
      <c r="G73" s="226"/>
      <c r="K73" s="37"/>
      <c r="L73" s="13"/>
      <c r="M73" s="13"/>
      <c r="N73" s="12"/>
    </row>
    <row r="74" spans="1:7" ht="11.25" customHeight="1">
      <c r="A74" s="19"/>
      <c r="E74" s="9"/>
      <c r="G74" s="16"/>
    </row>
    <row r="75" spans="1:7" ht="11.25" customHeight="1">
      <c r="A75" s="19"/>
      <c r="D75" s="25"/>
      <c r="E75" s="9"/>
      <c r="F75" s="15"/>
      <c r="G75" s="16"/>
    </row>
    <row r="76" spans="1:7" ht="12">
      <c r="A76" s="37"/>
      <c r="D76" s="114"/>
      <c r="E76" s="9"/>
      <c r="F76" s="123"/>
      <c r="G76" s="39"/>
    </row>
    <row r="77" spans="4:7" ht="12">
      <c r="D77" s="114"/>
      <c r="E77" s="9"/>
      <c r="F77" s="126"/>
      <c r="G77" s="39"/>
    </row>
    <row r="78" spans="4:7" ht="12">
      <c r="D78" s="114"/>
      <c r="E78" s="9"/>
      <c r="F78" s="123"/>
      <c r="G78" s="39"/>
    </row>
    <row r="79" spans="4:7" ht="12">
      <c r="D79" s="114"/>
      <c r="E79" s="9"/>
      <c r="F79" s="123"/>
      <c r="G79" s="39"/>
    </row>
    <row r="80" spans="4:7" ht="12">
      <c r="D80" s="10"/>
      <c r="E80" s="9"/>
      <c r="F80" s="123"/>
      <c r="G80" s="39"/>
    </row>
    <row r="81" spans="4:7" ht="12">
      <c r="D81" s="10"/>
      <c r="E81" s="9"/>
      <c r="F81" s="123"/>
      <c r="G81" s="39"/>
    </row>
    <row r="82" spans="2:7" ht="12">
      <c r="B82" s="9"/>
      <c r="C82" s="9"/>
      <c r="D82" s="9"/>
      <c r="E82" s="9"/>
      <c r="F82" s="39"/>
      <c r="G82" s="39"/>
    </row>
    <row r="83" spans="2:7" ht="12">
      <c r="B83" s="10"/>
      <c r="C83" s="10"/>
      <c r="D83" s="10"/>
      <c r="E83" s="9"/>
      <c r="F83" s="123"/>
      <c r="G83" s="126"/>
    </row>
    <row r="84" spans="4:7" ht="12">
      <c r="D84" s="10"/>
      <c r="E84" s="9"/>
      <c r="F84" s="123"/>
      <c r="G84" s="39"/>
    </row>
    <row r="85" spans="2:7" ht="12">
      <c r="B85" s="9"/>
      <c r="C85" s="9"/>
      <c r="D85" s="9"/>
      <c r="E85" s="9"/>
      <c r="F85" s="126"/>
      <c r="G85" s="39"/>
    </row>
    <row r="86" spans="2:7" ht="12">
      <c r="B86" s="10"/>
      <c r="C86" s="10"/>
      <c r="D86" s="10"/>
      <c r="E86" s="9"/>
      <c r="F86" s="123"/>
      <c r="G86" s="126"/>
    </row>
    <row r="87" spans="4:7" ht="12">
      <c r="D87" s="10"/>
      <c r="E87" s="9"/>
      <c r="F87" s="8"/>
      <c r="G87" s="7"/>
    </row>
    <row r="99" ht="12">
      <c r="F99" s="454"/>
    </row>
  </sheetData>
  <sheetProtection/>
  <mergeCells count="7">
    <mergeCell ref="B38:K38"/>
    <mergeCell ref="A1:L1"/>
    <mergeCell ref="B4:B5"/>
    <mergeCell ref="D4:F4"/>
    <mergeCell ref="G4:I4"/>
    <mergeCell ref="J4:L4"/>
    <mergeCell ref="B37:K37"/>
  </mergeCells>
  <printOptions/>
  <pageMargins left="0.7874015748031497" right="0" top="0.7874015748031497" bottom="0.1968503937007874" header="0.3937007874015748" footer="0.1968503937007874"/>
  <pageSetup firstPageNumber="130" useFirstPageNumber="1" horizontalDpi="600" verticalDpi="600" orientation="portrait" paperSize="9" r:id="rId3"/>
  <headerFooter alignWithMargins="0">
    <oddHeader>&amp;L&amp;"ＭＳ Ｐ明朝,標準"&amp;8&amp;P　財政・税務</oddHead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4:AL99"/>
  <sheetViews>
    <sheetView zoomScalePageLayoutView="0" workbookViewId="0" topLeftCell="A1">
      <selection activeCell="P20" sqref="P20"/>
    </sheetView>
  </sheetViews>
  <sheetFormatPr defaultColWidth="7.00390625" defaultRowHeight="15.75" customHeight="1"/>
  <cols>
    <col min="1" max="16384" width="7.00390625" style="1" customWidth="1"/>
  </cols>
  <sheetData>
    <row r="4" spans="1:38" ht="15.75" customHeight="1">
      <c r="A4" s="150"/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</row>
    <row r="5" spans="1:9" ht="15.75" customHeight="1">
      <c r="A5" s="42"/>
      <c r="B5" s="42"/>
      <c r="D5" s="42"/>
      <c r="E5" s="42"/>
      <c r="F5" s="42"/>
      <c r="G5" s="42"/>
      <c r="I5" s="20"/>
    </row>
    <row r="6" spans="2:14" ht="15.75" customHeight="1">
      <c r="B6" s="12"/>
      <c r="C6" s="658"/>
      <c r="D6" s="658"/>
      <c r="E6" s="12"/>
      <c r="F6" s="12"/>
      <c r="G6" s="12"/>
      <c r="H6" s="12"/>
      <c r="I6" s="12"/>
      <c r="J6" s="40"/>
      <c r="K6" s="40"/>
      <c r="L6" s="40"/>
      <c r="M6" s="40"/>
      <c r="N6" s="40"/>
    </row>
    <row r="7" spans="1:38" ht="15.7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8" ht="15.75" customHeight="1">
      <c r="A8" s="145"/>
      <c r="B8" s="145"/>
      <c r="C8" s="145"/>
      <c r="D8" s="145"/>
      <c r="E8" s="145"/>
      <c r="F8" s="145"/>
      <c r="G8" s="3"/>
      <c r="H8" s="3"/>
      <c r="I8" s="3"/>
      <c r="J8" s="34"/>
      <c r="K8" s="20"/>
      <c r="L8" s="20"/>
      <c r="M8" s="34"/>
      <c r="N8" s="34"/>
      <c r="O8" s="34"/>
      <c r="P8" s="20"/>
      <c r="Q8" s="20"/>
      <c r="R8" s="20"/>
      <c r="S8" s="34"/>
      <c r="T8" s="34"/>
      <c r="U8" s="34"/>
      <c r="V8" s="20"/>
      <c r="W8" s="20"/>
      <c r="X8" s="20"/>
      <c r="Y8" s="34"/>
      <c r="Z8" s="34"/>
      <c r="AA8" s="34"/>
      <c r="AB8" s="34"/>
      <c r="AC8" s="20"/>
      <c r="AD8" s="20"/>
      <c r="AE8" s="20"/>
      <c r="AF8" s="34"/>
      <c r="AG8" s="34"/>
      <c r="AH8" s="34"/>
      <c r="AI8" s="34"/>
      <c r="AJ8" s="20"/>
      <c r="AK8" s="20"/>
      <c r="AL8" s="20"/>
    </row>
    <row r="9" spans="1:38" ht="15.75" customHeight="1">
      <c r="A9" s="12"/>
      <c r="B9" s="12"/>
      <c r="C9" s="12"/>
      <c r="D9" s="12"/>
      <c r="E9" s="12"/>
      <c r="F9" s="12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15.75" customHeight="1">
      <c r="A10" s="12"/>
      <c r="B10" s="12"/>
      <c r="C10" s="12"/>
      <c r="D10" s="12"/>
      <c r="E10" s="12"/>
      <c r="F10" s="12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15.75" customHeight="1">
      <c r="A11" s="12"/>
      <c r="B11" s="12"/>
      <c r="C11" s="12"/>
      <c r="D11" s="12"/>
      <c r="E11" s="12"/>
      <c r="F11" s="12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</row>
    <row r="12" spans="1:38" ht="15.75" customHeight="1">
      <c r="A12" s="32"/>
      <c r="B12" s="32"/>
      <c r="C12" s="32"/>
      <c r="D12" s="32"/>
      <c r="E12" s="32"/>
      <c r="F12" s="32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</row>
    <row r="13" spans="1:38" ht="15.75" customHeight="1">
      <c r="A13" s="32"/>
      <c r="B13" s="32"/>
      <c r="C13" s="32"/>
      <c r="D13" s="32"/>
      <c r="E13" s="32"/>
      <c r="F13" s="32"/>
      <c r="G13" s="151"/>
      <c r="H13" s="151"/>
      <c r="I13" s="151"/>
      <c r="J13" s="151"/>
      <c r="K13" s="151"/>
      <c r="L13" s="151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</row>
    <row r="14" spans="1:14" ht="15.75" customHeight="1">
      <c r="A14" s="23"/>
      <c r="B14" s="9"/>
      <c r="C14" s="9"/>
      <c r="D14" s="9"/>
      <c r="E14" s="3"/>
      <c r="F14" s="3"/>
      <c r="G14" s="3"/>
      <c r="H14" s="13"/>
      <c r="I14" s="13"/>
      <c r="J14" s="34"/>
      <c r="K14" s="13"/>
      <c r="L14" s="13"/>
      <c r="M14" s="34"/>
      <c r="N14" s="37"/>
    </row>
    <row r="15" spans="1:14" ht="15.75" customHeight="1">
      <c r="A15" s="23"/>
      <c r="B15" s="9"/>
      <c r="C15" s="10"/>
      <c r="D15" s="9"/>
      <c r="E15" s="38"/>
      <c r="F15" s="38"/>
      <c r="G15" s="38"/>
      <c r="H15" s="13"/>
      <c r="I15" s="13"/>
      <c r="J15" s="34"/>
      <c r="K15" s="13"/>
      <c r="L15" s="13"/>
      <c r="M15" s="34"/>
      <c r="N15" s="37"/>
    </row>
    <row r="16" spans="1:14" ht="15.75" customHeight="1">
      <c r="A16" s="23"/>
      <c r="B16" s="9"/>
      <c r="C16" s="9"/>
      <c r="D16" s="9"/>
      <c r="E16" s="3"/>
      <c r="F16" s="3"/>
      <c r="G16" s="3"/>
      <c r="H16" s="13"/>
      <c r="I16" s="13"/>
      <c r="J16" s="34"/>
      <c r="K16" s="13"/>
      <c r="L16" s="13"/>
      <c r="M16" s="34"/>
      <c r="N16" s="37"/>
    </row>
    <row r="17" spans="1:14" ht="15.75" customHeight="1">
      <c r="A17" s="10"/>
      <c r="B17" s="9"/>
      <c r="C17" s="10"/>
      <c r="D17" s="9"/>
      <c r="E17" s="38"/>
      <c r="F17" s="38"/>
      <c r="G17" s="38"/>
      <c r="H17" s="13"/>
      <c r="I17" s="13"/>
      <c r="J17" s="34"/>
      <c r="K17" s="13"/>
      <c r="L17" s="13"/>
      <c r="M17" s="34"/>
      <c r="N17" s="37"/>
    </row>
    <row r="18" spans="1:38" ht="15.7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</row>
    <row r="19" spans="1:14" ht="15.75" customHeight="1">
      <c r="A19" s="9"/>
      <c r="B19" s="9"/>
      <c r="C19" s="10"/>
      <c r="D19" s="9"/>
      <c r="E19" s="38"/>
      <c r="F19" s="38"/>
      <c r="G19" s="38"/>
      <c r="H19" s="13"/>
      <c r="I19" s="13"/>
      <c r="J19" s="34"/>
      <c r="K19" s="13"/>
      <c r="L19" s="13"/>
      <c r="M19" s="34"/>
      <c r="N19" s="37"/>
    </row>
    <row r="20" spans="1:14" ht="15.75" customHeight="1">
      <c r="A20" s="10"/>
      <c r="B20" s="9"/>
      <c r="C20" s="9"/>
      <c r="D20" s="9"/>
      <c r="E20" s="3"/>
      <c r="F20" s="3"/>
      <c r="G20" s="3"/>
      <c r="H20" s="13"/>
      <c r="I20" s="13"/>
      <c r="J20" s="34"/>
      <c r="K20" s="13"/>
      <c r="L20" s="13"/>
      <c r="M20" s="34"/>
      <c r="N20" s="37"/>
    </row>
    <row r="21" spans="1:38" ht="15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</row>
    <row r="22" spans="1:38" ht="15.7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</row>
    <row r="23" spans="1:38" ht="15.75" customHeight="1">
      <c r="A23" s="9"/>
      <c r="B23" s="9"/>
      <c r="C23" s="10"/>
      <c r="D23" s="9"/>
      <c r="E23" s="38"/>
      <c r="F23" s="38"/>
      <c r="G23" s="38"/>
      <c r="H23" s="3"/>
      <c r="I23" s="3"/>
      <c r="J23" s="34"/>
      <c r="K23" s="13"/>
      <c r="L23" s="13"/>
      <c r="M23" s="3"/>
      <c r="N23" s="3"/>
      <c r="R23" s="3"/>
      <c r="S23" s="3"/>
      <c r="W23" s="3"/>
      <c r="X23" s="3"/>
      <c r="AA23" s="3"/>
      <c r="AB23" s="3"/>
      <c r="AF23" s="3"/>
      <c r="AG23" s="3"/>
      <c r="AK23" s="3"/>
      <c r="AL23" s="3"/>
    </row>
    <row r="24" spans="1:38" ht="15.75" customHeight="1">
      <c r="A24" s="12"/>
      <c r="B24" s="12"/>
      <c r="C24" s="12"/>
      <c r="D24" s="12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</row>
    <row r="25" spans="1:38" ht="15.75" customHeight="1">
      <c r="A25" s="12"/>
      <c r="B25" s="12"/>
      <c r="C25" s="12"/>
      <c r="D25" s="12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</row>
    <row r="26" spans="1:38" ht="15.75" customHeight="1">
      <c r="A26" s="12"/>
      <c r="B26" s="12"/>
      <c r="C26" s="12"/>
      <c r="D26" s="12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</row>
    <row r="27" spans="1:38" ht="15.75" customHeight="1">
      <c r="A27" s="32"/>
      <c r="B27" s="32"/>
      <c r="C27" s="32"/>
      <c r="D27" s="32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</row>
    <row r="28" spans="1:38" ht="15.75" customHeight="1">
      <c r="A28" s="32"/>
      <c r="B28" s="32"/>
      <c r="C28" s="32"/>
      <c r="D28" s="32"/>
      <c r="E28" s="12"/>
      <c r="F28" s="12"/>
      <c r="G28" s="12"/>
      <c r="H28" s="12"/>
      <c r="I28" s="12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</row>
    <row r="29" spans="1:14" ht="15.75" customHeight="1">
      <c r="A29" s="23"/>
      <c r="B29" s="21"/>
      <c r="C29" s="21"/>
      <c r="D29" s="21"/>
      <c r="E29" s="21"/>
      <c r="F29" s="37"/>
      <c r="G29" s="38"/>
      <c r="H29" s="13"/>
      <c r="I29" s="13"/>
      <c r="J29" s="34"/>
      <c r="K29" s="13"/>
      <c r="L29" s="13"/>
      <c r="M29" s="34"/>
      <c r="N29" s="37"/>
    </row>
    <row r="30" spans="1:14" ht="15.75" customHeight="1">
      <c r="A30" s="145"/>
      <c r="F30" s="3"/>
      <c r="G30" s="3"/>
      <c r="H30" s="13"/>
      <c r="I30" s="13"/>
      <c r="J30" s="34"/>
      <c r="K30" s="13"/>
      <c r="L30" s="13"/>
      <c r="M30" s="34"/>
      <c r="N30" s="37"/>
    </row>
    <row r="31" spans="6:14" ht="15.75" customHeight="1">
      <c r="F31" s="38"/>
      <c r="G31" s="38"/>
      <c r="H31" s="13"/>
      <c r="I31" s="13"/>
      <c r="J31" s="34"/>
      <c r="K31" s="13"/>
      <c r="L31" s="13"/>
      <c r="M31" s="34"/>
      <c r="N31" s="37"/>
    </row>
    <row r="32" spans="1:33" ht="15.7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</row>
    <row r="33" spans="6:14" ht="15.75" customHeight="1">
      <c r="F33" s="34"/>
      <c r="G33" s="33"/>
      <c r="H33" s="35"/>
      <c r="I33" s="35"/>
      <c r="J33" s="34"/>
      <c r="K33" s="35"/>
      <c r="L33" s="35"/>
      <c r="M33" s="34"/>
      <c r="N33" s="33"/>
    </row>
    <row r="34" spans="1:11" ht="15.75" customHeight="1">
      <c r="A34" s="9"/>
      <c r="B34" s="32"/>
      <c r="C34" s="32"/>
      <c r="D34" s="9"/>
      <c r="E34" s="13"/>
      <c r="H34" s="13"/>
      <c r="I34" s="32"/>
      <c r="J34" s="19"/>
      <c r="K34" s="24"/>
    </row>
    <row r="35" spans="1:33" ht="15.75" customHeight="1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ht="15.7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ht="15.75" customHeight="1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ht="15.7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9" ht="15.75" customHeight="1">
      <c r="A39" s="9"/>
      <c r="E39" s="9"/>
      <c r="F39" s="9"/>
      <c r="G39" s="9"/>
      <c r="H39" s="9"/>
      <c r="I39" s="9"/>
    </row>
    <row r="40" spans="1:33" ht="15.75" customHeight="1">
      <c r="A40" s="12"/>
      <c r="B40" s="12"/>
      <c r="C40" s="12"/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37"/>
      <c r="P40" s="37"/>
      <c r="Q40" s="13"/>
      <c r="R40" s="13"/>
      <c r="S40" s="13"/>
      <c r="T40" s="37"/>
      <c r="U40" s="37"/>
      <c r="V40" s="13"/>
      <c r="W40" s="13"/>
      <c r="X40" s="13"/>
      <c r="Y40" s="13"/>
      <c r="Z40" s="13"/>
      <c r="AA40" s="13"/>
      <c r="AB40" s="13"/>
      <c r="AC40" s="13"/>
      <c r="AD40" s="13"/>
      <c r="AE40" s="37"/>
      <c r="AF40" s="37"/>
      <c r="AG40" s="37"/>
    </row>
    <row r="41" spans="1:33" ht="15.75" customHeight="1">
      <c r="A41" s="12"/>
      <c r="B41" s="12"/>
      <c r="C41" s="12"/>
      <c r="D41" s="12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37"/>
      <c r="P41" s="37"/>
      <c r="Q41" s="13"/>
      <c r="R41" s="13"/>
      <c r="S41" s="13"/>
      <c r="T41" s="37"/>
      <c r="U41" s="37"/>
      <c r="V41" s="13"/>
      <c r="W41" s="13"/>
      <c r="X41" s="13"/>
      <c r="Y41" s="13"/>
      <c r="Z41" s="13"/>
      <c r="AA41" s="13"/>
      <c r="AB41" s="13"/>
      <c r="AC41" s="13"/>
      <c r="AD41" s="13"/>
      <c r="AE41" s="37"/>
      <c r="AF41" s="37"/>
      <c r="AG41" s="37"/>
    </row>
    <row r="42" spans="1:33" ht="15.75" customHeight="1">
      <c r="A42" s="12"/>
      <c r="B42" s="12"/>
      <c r="C42" s="12"/>
      <c r="D42" s="12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37"/>
      <c r="P42" s="37"/>
      <c r="Q42" s="13"/>
      <c r="R42" s="13"/>
      <c r="S42" s="13"/>
      <c r="T42" s="37"/>
      <c r="U42" s="37"/>
      <c r="V42" s="13"/>
      <c r="W42" s="13"/>
      <c r="X42" s="13"/>
      <c r="Y42" s="13"/>
      <c r="Z42" s="13"/>
      <c r="AA42" s="13"/>
      <c r="AB42" s="13"/>
      <c r="AC42" s="13"/>
      <c r="AD42" s="13"/>
      <c r="AE42" s="37"/>
      <c r="AF42" s="37"/>
      <c r="AG42" s="37"/>
    </row>
    <row r="43" spans="1:33" ht="15.75" customHeight="1">
      <c r="A43" s="32"/>
      <c r="B43" s="32"/>
      <c r="C43" s="32"/>
      <c r="D43" s="32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3"/>
      <c r="P43" s="33"/>
      <c r="Q43" s="35"/>
      <c r="R43" s="35"/>
      <c r="S43" s="35"/>
      <c r="T43" s="33"/>
      <c r="U43" s="33"/>
      <c r="V43" s="35"/>
      <c r="W43" s="35"/>
      <c r="X43" s="35"/>
      <c r="Y43" s="35"/>
      <c r="Z43" s="35"/>
      <c r="AA43" s="35"/>
      <c r="AB43" s="35"/>
      <c r="AC43" s="35"/>
      <c r="AD43" s="35"/>
      <c r="AE43" s="33"/>
      <c r="AF43" s="33"/>
      <c r="AG43" s="33"/>
    </row>
    <row r="44" spans="1:33" ht="15.75" customHeight="1">
      <c r="A44" s="32"/>
      <c r="B44" s="32"/>
      <c r="C44" s="32"/>
      <c r="D44" s="32"/>
      <c r="E44" s="146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</row>
    <row r="47" spans="1:29" ht="15.75" customHeight="1">
      <c r="A47" s="149"/>
      <c r="B47" s="10"/>
      <c r="C47" s="10"/>
      <c r="E47" s="13"/>
      <c r="F47" s="13"/>
      <c r="G47" s="30"/>
      <c r="X47" s="20"/>
      <c r="Y47" s="20"/>
      <c r="Z47" s="20"/>
      <c r="AA47" s="20"/>
      <c r="AB47" s="20"/>
      <c r="AC47" s="20"/>
    </row>
    <row r="48" spans="1:29" ht="15.75" customHeight="1">
      <c r="A48" s="149"/>
      <c r="B48" s="10"/>
      <c r="C48" s="10"/>
      <c r="E48" s="13"/>
      <c r="F48" s="13"/>
      <c r="G48" s="30"/>
      <c r="X48" s="20"/>
      <c r="Y48" s="20"/>
      <c r="Z48" s="20"/>
      <c r="AA48" s="20"/>
      <c r="AB48" s="20"/>
      <c r="AC48" s="20"/>
    </row>
    <row r="49" spans="1:29" ht="15.75" customHeight="1">
      <c r="A49" s="149"/>
      <c r="B49" s="10"/>
      <c r="C49" s="10"/>
      <c r="E49" s="13"/>
      <c r="F49" s="13"/>
      <c r="G49" s="30"/>
      <c r="X49" s="20"/>
      <c r="Y49" s="20"/>
      <c r="Z49" s="20"/>
      <c r="AA49" s="20"/>
      <c r="AB49" s="20"/>
      <c r="AC49" s="20"/>
    </row>
    <row r="50" spans="1:29" ht="15.75" customHeight="1">
      <c r="A50" s="149"/>
      <c r="B50" s="10"/>
      <c r="C50" s="10"/>
      <c r="E50" s="13"/>
      <c r="F50" s="13"/>
      <c r="G50" s="30"/>
      <c r="X50" s="20"/>
      <c r="Y50" s="20"/>
      <c r="Z50" s="20"/>
      <c r="AA50" s="20"/>
      <c r="AB50" s="20"/>
      <c r="AC50" s="20"/>
    </row>
    <row r="51" spans="1:29" ht="15.75" customHeight="1">
      <c r="A51" s="149"/>
      <c r="B51" s="10"/>
      <c r="C51" s="10"/>
      <c r="E51" s="13"/>
      <c r="F51" s="13"/>
      <c r="G51" s="30"/>
      <c r="X51" s="20"/>
      <c r="Y51" s="20"/>
      <c r="Z51" s="20"/>
      <c r="AA51" s="20"/>
      <c r="AB51" s="20"/>
      <c r="AC51" s="20"/>
    </row>
    <row r="52" spans="1:29" ht="15.75" customHeight="1">
      <c r="A52" s="149"/>
      <c r="B52" s="10"/>
      <c r="C52" s="10"/>
      <c r="E52" s="13"/>
      <c r="F52" s="13"/>
      <c r="G52" s="30"/>
      <c r="X52" s="20"/>
      <c r="Y52" s="20"/>
      <c r="Z52" s="20"/>
      <c r="AA52" s="20"/>
      <c r="AB52" s="20"/>
      <c r="AC52" s="20"/>
    </row>
    <row r="53" spans="1:29" ht="15.75" customHeight="1">
      <c r="A53" s="149"/>
      <c r="B53" s="10"/>
      <c r="C53" s="10"/>
      <c r="E53" s="13"/>
      <c r="F53" s="13"/>
      <c r="G53" s="30"/>
      <c r="X53" s="20"/>
      <c r="Y53" s="20"/>
      <c r="Z53" s="20"/>
      <c r="AA53" s="20"/>
      <c r="AB53" s="20"/>
      <c r="AC53" s="20"/>
    </row>
    <row r="54" spans="1:29" ht="15.75" customHeight="1">
      <c r="A54" s="149"/>
      <c r="B54" s="10"/>
      <c r="C54" s="10"/>
      <c r="E54" s="13"/>
      <c r="F54" s="13"/>
      <c r="G54" s="30"/>
      <c r="X54" s="20"/>
      <c r="Y54" s="20"/>
      <c r="Z54" s="20"/>
      <c r="AA54" s="20"/>
      <c r="AB54" s="20"/>
      <c r="AC54" s="20"/>
    </row>
    <row r="55" spans="1:29" ht="15.75" customHeight="1">
      <c r="A55" s="149"/>
      <c r="B55" s="10"/>
      <c r="C55" s="10"/>
      <c r="E55" s="13"/>
      <c r="F55" s="13"/>
      <c r="G55" s="30"/>
      <c r="X55" s="20"/>
      <c r="Y55" s="20"/>
      <c r="Z55" s="20"/>
      <c r="AA55" s="20"/>
      <c r="AB55" s="20"/>
      <c r="AC55" s="20"/>
    </row>
    <row r="56" spans="1:29" ht="15.7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</row>
    <row r="57" spans="1:29" ht="15.75" customHeight="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</row>
    <row r="58" spans="1:29" ht="15.75" customHeight="1">
      <c r="A58" s="4" t="s">
        <v>167</v>
      </c>
      <c r="B58" s="4" t="s">
        <v>166</v>
      </c>
      <c r="C58" s="4" t="s">
        <v>165</v>
      </c>
      <c r="D58" s="4" t="s">
        <v>164</v>
      </c>
      <c r="E58" s="148" t="s">
        <v>163</v>
      </c>
      <c r="F58" s="4" t="s">
        <v>162</v>
      </c>
      <c r="G58" s="4" t="s">
        <v>161</v>
      </c>
      <c r="H58" s="4" t="s">
        <v>160</v>
      </c>
      <c r="I58" s="4" t="s">
        <v>159</v>
      </c>
      <c r="J58" s="4" t="s">
        <v>158</v>
      </c>
      <c r="K58" s="4" t="s">
        <v>157</v>
      </c>
      <c r="L58" s="4" t="s">
        <v>156</v>
      </c>
      <c r="M58" s="4" t="s">
        <v>155</v>
      </c>
      <c r="N58" s="4" t="s">
        <v>154</v>
      </c>
      <c r="O58" s="4" t="s">
        <v>153</v>
      </c>
      <c r="P58" s="4" t="s">
        <v>152</v>
      </c>
      <c r="Q58" s="4" t="s">
        <v>151</v>
      </c>
      <c r="R58" s="4" t="s">
        <v>150</v>
      </c>
      <c r="S58" s="4" t="s">
        <v>149</v>
      </c>
      <c r="T58" s="4" t="s">
        <v>148</v>
      </c>
      <c r="U58" s="4" t="s">
        <v>147</v>
      </c>
      <c r="V58" s="4" t="s">
        <v>421</v>
      </c>
      <c r="W58" s="4" t="s">
        <v>146</v>
      </c>
      <c r="X58" s="12"/>
      <c r="Y58" s="12"/>
      <c r="Z58" s="12"/>
      <c r="AA58" s="12"/>
      <c r="AB58" s="12"/>
      <c r="AC58" s="12"/>
    </row>
    <row r="59" spans="1:29" ht="15.75" customHeight="1">
      <c r="A59" s="147">
        <v>410202</v>
      </c>
      <c r="B59" s="147">
        <v>273474</v>
      </c>
      <c r="C59" s="147">
        <v>479806</v>
      </c>
      <c r="D59" s="147">
        <v>192579</v>
      </c>
      <c r="E59" s="147">
        <v>236495</v>
      </c>
      <c r="F59" s="147">
        <v>147443</v>
      </c>
      <c r="G59" s="147">
        <v>127593</v>
      </c>
      <c r="H59" s="147">
        <v>140602</v>
      </c>
      <c r="I59" s="147">
        <v>179396</v>
      </c>
      <c r="J59" s="147">
        <v>237705</v>
      </c>
      <c r="K59" s="147">
        <v>163706</v>
      </c>
      <c r="L59" s="147">
        <v>210993</v>
      </c>
      <c r="M59" s="147">
        <v>335351</v>
      </c>
      <c r="N59" s="147">
        <v>155508</v>
      </c>
      <c r="O59" s="147">
        <v>182279</v>
      </c>
      <c r="P59" s="147">
        <v>160517</v>
      </c>
      <c r="Q59" s="147">
        <v>121688</v>
      </c>
      <c r="R59" s="147">
        <v>112244</v>
      </c>
      <c r="S59" s="147">
        <v>123581</v>
      </c>
      <c r="T59" s="147">
        <v>139204</v>
      </c>
      <c r="U59" s="147">
        <v>101898</v>
      </c>
      <c r="V59" s="147">
        <v>110884</v>
      </c>
      <c r="W59" s="147">
        <v>114792</v>
      </c>
      <c r="X59" s="12"/>
      <c r="Y59" s="12"/>
      <c r="Z59" s="12"/>
      <c r="AA59" s="12"/>
      <c r="AB59" s="12"/>
      <c r="AC59" s="12"/>
    </row>
    <row r="60" spans="1:5" ht="15.75" customHeight="1">
      <c r="A60" s="9"/>
      <c r="B60" s="9"/>
      <c r="C60" s="9"/>
      <c r="D60" s="9"/>
      <c r="E60" s="9"/>
    </row>
    <row r="61" spans="1:29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37"/>
      <c r="L61" s="37"/>
      <c r="M61" s="37"/>
      <c r="N61" s="13"/>
      <c r="O61" s="13"/>
      <c r="P61" s="37"/>
      <c r="Q61" s="37"/>
      <c r="R61" s="37"/>
      <c r="S61" s="13"/>
      <c r="T61" s="13"/>
      <c r="U61" s="13"/>
      <c r="V61" s="13"/>
      <c r="W61" s="13"/>
      <c r="X61" s="13"/>
      <c r="Y61" s="13"/>
      <c r="Z61" s="13"/>
      <c r="AA61" s="37"/>
      <c r="AB61" s="37"/>
      <c r="AC61" s="37"/>
    </row>
    <row r="62" spans="1:29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37"/>
      <c r="L62" s="37"/>
      <c r="M62" s="37"/>
      <c r="N62" s="13"/>
      <c r="O62" s="13"/>
      <c r="P62" s="37"/>
      <c r="Q62" s="37"/>
      <c r="R62" s="37"/>
      <c r="S62" s="13"/>
      <c r="T62" s="13"/>
      <c r="U62" s="13"/>
      <c r="V62" s="13"/>
      <c r="W62" s="13"/>
      <c r="X62" s="13"/>
      <c r="Y62" s="13"/>
      <c r="Z62" s="13"/>
      <c r="AA62" s="37"/>
      <c r="AB62" s="37"/>
      <c r="AC62" s="37"/>
    </row>
    <row r="63" spans="1:29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37"/>
      <c r="L63" s="37"/>
      <c r="M63" s="37"/>
      <c r="N63" s="13"/>
      <c r="O63" s="13"/>
      <c r="P63" s="37"/>
      <c r="Q63" s="37"/>
      <c r="R63" s="37"/>
      <c r="S63" s="13"/>
      <c r="T63" s="13"/>
      <c r="U63" s="13"/>
      <c r="V63" s="13"/>
      <c r="W63" s="13"/>
      <c r="X63" s="13"/>
      <c r="Y63" s="13"/>
      <c r="Z63" s="13"/>
      <c r="AA63" s="37"/>
      <c r="AB63" s="37"/>
      <c r="AC63" s="37"/>
    </row>
    <row r="64" spans="1:29" ht="15.75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3"/>
      <c r="L64" s="33"/>
      <c r="M64" s="33"/>
      <c r="N64" s="35"/>
      <c r="O64" s="35"/>
      <c r="P64" s="33"/>
      <c r="Q64" s="33"/>
      <c r="R64" s="33"/>
      <c r="S64" s="35"/>
      <c r="T64" s="35"/>
      <c r="U64" s="35"/>
      <c r="V64" s="35"/>
      <c r="W64" s="35"/>
      <c r="X64" s="35"/>
      <c r="Y64" s="35"/>
      <c r="Z64" s="35"/>
      <c r="AA64" s="33"/>
      <c r="AB64" s="33"/>
      <c r="AC64" s="33"/>
    </row>
    <row r="65" spans="1:29" ht="15.75" customHeight="1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  <c r="P65" s="146"/>
      <c r="Q65" s="146"/>
      <c r="R65" s="146"/>
      <c r="S65" s="146"/>
      <c r="T65" s="146"/>
      <c r="U65" s="146"/>
      <c r="V65" s="146"/>
      <c r="W65" s="146"/>
      <c r="X65" s="146"/>
      <c r="Y65" s="146"/>
      <c r="Z65" s="146"/>
      <c r="AA65" s="146"/>
      <c r="AB65" s="146"/>
      <c r="AC65" s="146"/>
    </row>
    <row r="66" spans="1:11" ht="15.75" customHeight="1">
      <c r="A66" s="23"/>
      <c r="K66" s="24"/>
    </row>
    <row r="67" ht="15.75" customHeight="1">
      <c r="K67" s="24"/>
    </row>
    <row r="68" spans="1:11" ht="15.75" customHeight="1">
      <c r="A68" s="22"/>
      <c r="B68" s="22"/>
      <c r="C68" s="25"/>
      <c r="D68" s="25"/>
      <c r="E68" s="25"/>
      <c r="G68" s="21"/>
      <c r="H68" s="21"/>
      <c r="I68" s="21"/>
      <c r="J68" s="21"/>
      <c r="K68" s="24"/>
    </row>
    <row r="69" spans="1:11" ht="15.75" customHeight="1">
      <c r="A69" s="22"/>
      <c r="B69" s="22"/>
      <c r="C69" s="25"/>
      <c r="D69" s="25"/>
      <c r="E69" s="25"/>
      <c r="G69" s="21"/>
      <c r="H69" s="21"/>
      <c r="I69" s="21"/>
      <c r="J69" s="21"/>
      <c r="K69" s="24"/>
    </row>
    <row r="70" spans="1:9" ht="15.75" customHeight="1">
      <c r="A70" s="23"/>
      <c r="B70" s="22"/>
      <c r="C70" s="10"/>
      <c r="D70" s="9"/>
      <c r="E70" s="21"/>
      <c r="H70" s="19"/>
      <c r="I70" s="12"/>
    </row>
    <row r="71" spans="2:10" ht="15.75" customHeight="1">
      <c r="B71" s="145"/>
      <c r="C71" s="145"/>
      <c r="D71" s="145"/>
      <c r="E71" s="145"/>
      <c r="F71" s="145"/>
      <c r="G71" s="145"/>
      <c r="H71" s="145"/>
      <c r="I71" s="145"/>
      <c r="J71" s="145"/>
    </row>
    <row r="72" spans="2:10" ht="15.75" customHeight="1">
      <c r="B72" s="145"/>
      <c r="C72" s="145"/>
      <c r="D72" s="145"/>
      <c r="E72" s="145"/>
      <c r="F72" s="145"/>
      <c r="G72" s="145"/>
      <c r="H72" s="145"/>
      <c r="I72" s="22"/>
      <c r="J72" s="22"/>
    </row>
    <row r="73" spans="1:10" ht="15.75" customHeight="1">
      <c r="A73" s="145"/>
      <c r="B73" s="145"/>
      <c r="C73" s="145"/>
      <c r="D73" s="145"/>
      <c r="E73" s="145"/>
      <c r="F73" s="145"/>
      <c r="G73" s="145"/>
      <c r="H73" s="145"/>
      <c r="I73" s="22"/>
      <c r="J73" s="22"/>
    </row>
    <row r="74" spans="1:10" ht="15.75" customHeight="1">
      <c r="A74" s="145"/>
      <c r="B74" s="145"/>
      <c r="C74" s="145"/>
      <c r="D74" s="145"/>
      <c r="E74" s="145"/>
      <c r="F74" s="145"/>
      <c r="G74" s="145"/>
      <c r="H74" s="145"/>
      <c r="I74" s="22"/>
      <c r="J74" s="22"/>
    </row>
    <row r="75" spans="1:10" ht="15.75" customHeight="1">
      <c r="A75" s="20"/>
      <c r="B75" s="20"/>
      <c r="C75" s="20"/>
      <c r="D75" s="20"/>
      <c r="E75" s="20"/>
      <c r="F75" s="20"/>
      <c r="G75" s="20"/>
      <c r="H75" s="20"/>
      <c r="I75" s="20"/>
      <c r="J75" s="20"/>
    </row>
    <row r="76" spans="1:10" ht="15.75" customHeight="1">
      <c r="A76" s="21"/>
      <c r="B76" s="21"/>
      <c r="C76" s="21"/>
      <c r="D76" s="21"/>
      <c r="E76" s="144"/>
      <c r="F76" s="144"/>
      <c r="G76" s="21"/>
      <c r="H76" s="21"/>
      <c r="I76" s="21"/>
      <c r="J76" s="144"/>
    </row>
    <row r="81" spans="1:9" ht="15.75" customHeight="1">
      <c r="A81" s="9"/>
      <c r="B81" s="9"/>
      <c r="C81" s="9"/>
      <c r="D81" s="9"/>
      <c r="E81" s="3"/>
      <c r="H81" s="13"/>
      <c r="I81" s="12"/>
    </row>
    <row r="92" spans="1:5" ht="15.75" customHeight="1">
      <c r="A92" s="9"/>
      <c r="B92" s="9"/>
      <c r="C92" s="9"/>
      <c r="D92" s="9"/>
      <c r="E92" s="37"/>
    </row>
    <row r="93" spans="1:5" ht="15.75" customHeight="1">
      <c r="A93" s="10"/>
      <c r="B93" s="10"/>
      <c r="C93" s="10"/>
      <c r="D93" s="9"/>
      <c r="E93" s="13"/>
    </row>
    <row r="94" spans="3:5" ht="15.75" customHeight="1">
      <c r="C94" s="10"/>
      <c r="D94" s="9"/>
      <c r="E94" s="13"/>
    </row>
    <row r="95" spans="1:2" ht="15.75" customHeight="1">
      <c r="A95" s="23"/>
      <c r="B95" s="23"/>
    </row>
    <row r="96" spans="1:2" ht="15.75" customHeight="1">
      <c r="A96" s="23"/>
      <c r="B96" s="23"/>
    </row>
    <row r="99" ht="15.75" customHeight="1">
      <c r="F99" s="454"/>
    </row>
  </sheetData>
  <sheetProtection/>
  <mergeCells count="1">
    <mergeCell ref="C6:D6"/>
  </mergeCells>
  <printOptions/>
  <pageMargins left="0.7874015748031497" right="0" top="0.7874015748031497" bottom="0.1968503937007874" header="0.3937007874015748" footer="0.1968503937007874"/>
  <pageSetup firstPageNumber="131" useFirstPageNumber="1" horizontalDpi="600" verticalDpi="600" orientation="portrait" paperSize="9" r:id="rId2"/>
  <headerFooter alignWithMargins="0">
    <oddHeader>&amp;R&amp;"ＭＳ 明朝,標準"&amp;8財政・税務　&amp;P　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9"/>
  <sheetViews>
    <sheetView view="pageBreakPreview" zoomScaleNormal="115" zoomScaleSheetLayoutView="100" zoomScalePageLayoutView="0" workbookViewId="0" topLeftCell="A1">
      <selection activeCell="P20" sqref="P20"/>
    </sheetView>
  </sheetViews>
  <sheetFormatPr defaultColWidth="15.625" defaultRowHeight="13.5"/>
  <cols>
    <col min="1" max="1" width="3.625" style="1" customWidth="1"/>
    <col min="2" max="2" width="5.625" style="1" customWidth="1"/>
    <col min="3" max="3" width="19.75390625" style="1" customWidth="1"/>
    <col min="4" max="4" width="3.125" style="1" customWidth="1"/>
    <col min="5" max="6" width="27.625" style="1" customWidth="1"/>
    <col min="7" max="7" width="7.375" style="1" customWidth="1"/>
    <col min="8" max="8" width="10.625" style="1" customWidth="1"/>
    <col min="9" max="9" width="10.625" style="152" customWidth="1"/>
    <col min="10" max="12" width="18.00390625" style="1" customWidth="1"/>
    <col min="13" max="16384" width="15.625" style="1" customWidth="1"/>
  </cols>
  <sheetData>
    <row r="1" spans="1:11" ht="15" customHeight="1">
      <c r="A1" s="465" t="s">
        <v>469</v>
      </c>
      <c r="B1" s="465"/>
      <c r="C1" s="465"/>
      <c r="D1" s="465"/>
      <c r="E1" s="465"/>
      <c r="F1" s="465"/>
      <c r="G1" s="360"/>
      <c r="H1" s="360"/>
      <c r="I1" s="361"/>
      <c r="J1" s="337"/>
      <c r="K1" s="337"/>
    </row>
    <row r="2" spans="1:10" ht="15" customHeight="1">
      <c r="A2" s="362"/>
      <c r="B2" s="362"/>
      <c r="C2" s="362"/>
      <c r="D2" s="362"/>
      <c r="E2" s="362"/>
      <c r="F2" s="362"/>
      <c r="G2" s="362"/>
      <c r="H2" s="362"/>
      <c r="I2" s="363"/>
      <c r="J2" s="362"/>
    </row>
    <row r="3" ht="15" customHeight="1" thickBot="1"/>
    <row r="4" spans="1:9" ht="18" customHeight="1">
      <c r="A4" s="466" t="s">
        <v>352</v>
      </c>
      <c r="B4" s="466"/>
      <c r="C4" s="466"/>
      <c r="D4" s="467"/>
      <c r="E4" s="266" t="s">
        <v>114</v>
      </c>
      <c r="F4" s="28" t="s">
        <v>322</v>
      </c>
      <c r="G4" s="12"/>
      <c r="H4" s="12"/>
      <c r="I4" s="173"/>
    </row>
    <row r="5" spans="1:9" ht="18" customHeight="1">
      <c r="A5" s="12"/>
      <c r="B5" s="10"/>
      <c r="C5" s="128"/>
      <c r="D5" s="264"/>
      <c r="E5" s="359" t="s">
        <v>13</v>
      </c>
      <c r="F5" s="359" t="s">
        <v>13</v>
      </c>
      <c r="G5" s="12"/>
      <c r="H5" s="12"/>
      <c r="I5" s="173"/>
    </row>
    <row r="6" spans="1:9" ht="6.75" customHeight="1">
      <c r="A6" s="35"/>
      <c r="B6" s="35"/>
      <c r="C6" s="128"/>
      <c r="D6" s="264"/>
      <c r="E6" s="128"/>
      <c r="F6" s="128"/>
      <c r="G6" s="3"/>
      <c r="H6" s="3"/>
      <c r="I6" s="166"/>
    </row>
    <row r="7" spans="1:9" ht="18" customHeight="1">
      <c r="A7" s="66"/>
      <c r="B7" s="468" t="s">
        <v>323</v>
      </c>
      <c r="C7" s="468"/>
      <c r="D7" s="264"/>
      <c r="E7" s="172">
        <f>SUM(E9:E11)</f>
        <v>95749000</v>
      </c>
      <c r="F7" s="172">
        <v>104384000</v>
      </c>
      <c r="G7" s="35"/>
      <c r="H7" s="35"/>
      <c r="I7" s="165"/>
    </row>
    <row r="8" spans="1:9" ht="6.75" customHeight="1">
      <c r="A8" s="51"/>
      <c r="B8" s="51"/>
      <c r="C8" s="128"/>
      <c r="D8" s="264"/>
      <c r="E8" s="11"/>
      <c r="F8" s="11"/>
      <c r="G8" s="3"/>
      <c r="H8" s="3"/>
      <c r="I8" s="166"/>
    </row>
    <row r="9" spans="1:9" ht="18" customHeight="1">
      <c r="A9" s="19"/>
      <c r="B9" s="469" t="s">
        <v>188</v>
      </c>
      <c r="C9" s="469"/>
      <c r="D9" s="264"/>
      <c r="E9" s="8">
        <v>62571000</v>
      </c>
      <c r="F9" s="8">
        <v>70393000</v>
      </c>
      <c r="G9" s="35"/>
      <c r="H9" s="35"/>
      <c r="I9" s="165"/>
    </row>
    <row r="10" spans="1:9" ht="6.75" customHeight="1">
      <c r="A10" s="3"/>
      <c r="B10" s="3"/>
      <c r="C10" s="128"/>
      <c r="D10" s="264"/>
      <c r="E10" s="11"/>
      <c r="F10" s="11"/>
      <c r="G10" s="3"/>
      <c r="H10" s="3"/>
      <c r="I10" s="166"/>
    </row>
    <row r="11" spans="1:9" ht="18" customHeight="1">
      <c r="A11" s="51"/>
      <c r="B11" s="469" t="s">
        <v>187</v>
      </c>
      <c r="C11" s="469"/>
      <c r="D11" s="264"/>
      <c r="E11" s="8">
        <f>SUM(E13:E16)</f>
        <v>33178000</v>
      </c>
      <c r="F11" s="8">
        <v>33991000</v>
      </c>
      <c r="G11" s="13"/>
      <c r="H11" s="13"/>
      <c r="I11" s="163"/>
    </row>
    <row r="12" spans="1:9" ht="6.75" customHeight="1">
      <c r="A12" s="19"/>
      <c r="B12" s="19"/>
      <c r="C12" s="128"/>
      <c r="D12" s="264"/>
      <c r="E12" s="11"/>
      <c r="F12" s="11"/>
      <c r="G12" s="3"/>
      <c r="H12" s="3"/>
      <c r="I12" s="166"/>
    </row>
    <row r="13" spans="1:9" ht="18" customHeight="1">
      <c r="A13" s="3"/>
      <c r="B13" s="10"/>
      <c r="C13" s="114" t="s">
        <v>186</v>
      </c>
      <c r="D13" s="264"/>
      <c r="E13" s="8">
        <v>17032000</v>
      </c>
      <c r="F13" s="8">
        <v>17707000</v>
      </c>
      <c r="G13" s="13"/>
      <c r="H13" s="13"/>
      <c r="I13" s="163"/>
    </row>
    <row r="14" spans="1:9" ht="18" customHeight="1">
      <c r="A14" s="19"/>
      <c r="B14" s="10"/>
      <c r="C14" s="114" t="s">
        <v>185</v>
      </c>
      <c r="D14" s="264"/>
      <c r="E14" s="8">
        <v>56000</v>
      </c>
      <c r="F14" s="450" t="s">
        <v>422</v>
      </c>
      <c r="G14" s="13"/>
      <c r="H14" s="13"/>
      <c r="I14" s="163"/>
    </row>
    <row r="15" spans="1:9" ht="18" customHeight="1">
      <c r="A15" s="3"/>
      <c r="B15" s="3"/>
      <c r="C15" s="114" t="s">
        <v>184</v>
      </c>
      <c r="D15" s="264"/>
      <c r="E15" s="8">
        <v>11582000</v>
      </c>
      <c r="F15" s="8">
        <v>12058000</v>
      </c>
      <c r="G15" s="13"/>
      <c r="H15" s="13"/>
      <c r="I15" s="163"/>
    </row>
    <row r="16" spans="1:9" ht="18" customHeight="1">
      <c r="A16" s="46"/>
      <c r="B16" s="46"/>
      <c r="C16" s="111" t="s">
        <v>183</v>
      </c>
      <c r="D16" s="265"/>
      <c r="E16" s="183">
        <v>4508000</v>
      </c>
      <c r="F16" s="183">
        <v>4226000</v>
      </c>
      <c r="G16" s="13"/>
      <c r="H16" s="13"/>
      <c r="I16" s="163"/>
    </row>
    <row r="17" spans="1:9" ht="15" customHeight="1">
      <c r="A17" s="364" t="s">
        <v>423</v>
      </c>
      <c r="B17" s="19"/>
      <c r="C17" s="10"/>
      <c r="D17" s="9"/>
      <c r="E17" s="13"/>
      <c r="F17" s="13"/>
      <c r="G17" s="35"/>
      <c r="H17" s="35"/>
      <c r="I17" s="165"/>
    </row>
    <row r="18" spans="1:9" ht="15" customHeight="1">
      <c r="A18" s="364" t="s">
        <v>432</v>
      </c>
      <c r="B18" s="19"/>
      <c r="C18" s="10"/>
      <c r="D18" s="9"/>
      <c r="E18" s="13"/>
      <c r="F18" s="13"/>
      <c r="G18" s="3"/>
      <c r="H18" s="3"/>
      <c r="I18" s="166"/>
    </row>
    <row r="19" spans="1:9" ht="15" customHeight="1">
      <c r="A19" s="364" t="s">
        <v>424</v>
      </c>
      <c r="B19" s="19"/>
      <c r="C19" s="169"/>
      <c r="D19" s="168"/>
      <c r="E19" s="35"/>
      <c r="F19" s="35"/>
      <c r="G19" s="3"/>
      <c r="H19" s="3"/>
      <c r="I19" s="166"/>
    </row>
    <row r="20" spans="1:9" ht="15" customHeight="1">
      <c r="A20" s="364"/>
      <c r="B20" s="19"/>
      <c r="C20" s="169"/>
      <c r="D20" s="168"/>
      <c r="E20" s="35"/>
      <c r="F20" s="35"/>
      <c r="G20" s="3"/>
      <c r="H20" s="3"/>
      <c r="I20" s="166"/>
    </row>
    <row r="21" spans="1:9" ht="15" customHeight="1">
      <c r="A21" s="364"/>
      <c r="B21" s="19"/>
      <c r="C21" s="169"/>
      <c r="D21" s="168"/>
      <c r="E21" s="35"/>
      <c r="F21" s="35"/>
      <c r="G21" s="3"/>
      <c r="H21" s="3"/>
      <c r="I21" s="166"/>
    </row>
    <row r="22" spans="1:9" ht="15" customHeight="1">
      <c r="A22" s="3"/>
      <c r="B22" s="3"/>
      <c r="C22" s="10"/>
      <c r="D22" s="9"/>
      <c r="E22" s="13"/>
      <c r="F22" s="13"/>
      <c r="G22" s="13"/>
      <c r="H22" s="13"/>
      <c r="I22" s="163"/>
    </row>
    <row r="23" spans="1:9" ht="15" customHeight="1">
      <c r="A23" s="465" t="s">
        <v>179</v>
      </c>
      <c r="B23" s="465"/>
      <c r="C23" s="465"/>
      <c r="D23" s="465"/>
      <c r="E23" s="465"/>
      <c r="F23" s="465"/>
      <c r="G23" s="13"/>
      <c r="H23" s="13"/>
      <c r="I23" s="163"/>
    </row>
    <row r="24" spans="1:9" ht="15" customHeight="1">
      <c r="A24" s="464" t="s">
        <v>459</v>
      </c>
      <c r="B24" s="464"/>
      <c r="C24" s="464"/>
      <c r="D24" s="464"/>
      <c r="E24" s="464"/>
      <c r="F24" s="464"/>
      <c r="G24" s="13"/>
      <c r="H24" s="13"/>
      <c r="I24" s="163"/>
    </row>
    <row r="25" spans="1:9" ht="12" customHeight="1">
      <c r="A25" s="37"/>
      <c r="B25" s="37"/>
      <c r="C25" s="10"/>
      <c r="D25" s="9"/>
      <c r="E25" s="13"/>
      <c r="F25" s="167" t="s">
        <v>434</v>
      </c>
      <c r="G25" s="13"/>
      <c r="H25" s="13"/>
      <c r="I25" s="163"/>
    </row>
    <row r="26" spans="1:9" ht="15" customHeight="1">
      <c r="A26" s="37"/>
      <c r="B26" s="37"/>
      <c r="C26" s="10"/>
      <c r="D26" s="9"/>
      <c r="E26" s="13"/>
      <c r="F26" s="13"/>
      <c r="G26" s="13"/>
      <c r="H26" s="13"/>
      <c r="I26" s="163"/>
    </row>
    <row r="27" spans="1:9" ht="15" customHeight="1">
      <c r="A27" s="3"/>
      <c r="B27" s="3"/>
      <c r="C27" s="9"/>
      <c r="D27" s="9"/>
      <c r="E27" s="3"/>
      <c r="F27" s="3"/>
      <c r="G27" s="3"/>
      <c r="H27" s="3"/>
      <c r="I27" s="166"/>
    </row>
    <row r="28" spans="1:9" ht="15" customHeight="1">
      <c r="A28" s="35"/>
      <c r="B28" s="35"/>
      <c r="C28" s="10"/>
      <c r="D28" s="9"/>
      <c r="E28" s="13"/>
      <c r="F28" s="13"/>
      <c r="G28" s="13"/>
      <c r="H28" s="13"/>
      <c r="I28" s="163"/>
    </row>
    <row r="29" spans="1:9" ht="17.25" customHeight="1">
      <c r="A29" s="37"/>
      <c r="B29" s="37"/>
      <c r="C29" s="10"/>
      <c r="D29" s="9"/>
      <c r="E29" s="13"/>
      <c r="F29" s="13"/>
      <c r="G29" s="13"/>
      <c r="H29" s="13"/>
      <c r="I29" s="163"/>
    </row>
    <row r="30" spans="1:9" ht="17.25" customHeight="1">
      <c r="A30" s="37"/>
      <c r="B30" s="37"/>
      <c r="C30" s="10"/>
      <c r="D30" s="9"/>
      <c r="E30" s="13"/>
      <c r="F30" s="13"/>
      <c r="G30" s="13"/>
      <c r="H30" s="13"/>
      <c r="I30" s="163"/>
    </row>
    <row r="31" spans="1:9" ht="17.25" customHeight="1">
      <c r="A31" s="37"/>
      <c r="B31" s="37"/>
      <c r="C31" s="10"/>
      <c r="D31" s="9"/>
      <c r="E31" s="13"/>
      <c r="F31" s="13"/>
      <c r="G31" s="13"/>
      <c r="H31" s="13"/>
      <c r="I31" s="163"/>
    </row>
    <row r="32" spans="1:9" ht="17.25" customHeight="1">
      <c r="A32" s="37"/>
      <c r="B32" s="37"/>
      <c r="C32" s="10"/>
      <c r="D32" s="9"/>
      <c r="E32" s="13"/>
      <c r="F32" s="13"/>
      <c r="G32" s="13"/>
      <c r="H32" s="13"/>
      <c r="I32" s="163"/>
    </row>
    <row r="33" spans="1:9" ht="17.25" customHeight="1">
      <c r="A33" s="37"/>
      <c r="B33" s="37"/>
      <c r="C33" s="9"/>
      <c r="D33" s="9"/>
      <c r="E33" s="3"/>
      <c r="F33" s="3"/>
      <c r="G33" s="3"/>
      <c r="H33" s="3"/>
      <c r="I33" s="166"/>
    </row>
    <row r="34" spans="1:9" ht="17.25" customHeight="1">
      <c r="A34" s="37"/>
      <c r="B34" s="37"/>
      <c r="C34" s="10"/>
      <c r="D34" s="9"/>
      <c r="E34" s="13"/>
      <c r="F34" s="13"/>
      <c r="G34" s="13"/>
      <c r="H34" s="3"/>
      <c r="I34" s="166"/>
    </row>
    <row r="35" spans="1:9" ht="17.25" customHeight="1">
      <c r="A35" s="37"/>
      <c r="B35" s="37"/>
      <c r="C35" s="10"/>
      <c r="D35" s="9"/>
      <c r="E35" s="13"/>
      <c r="F35" s="13"/>
      <c r="G35" s="13"/>
      <c r="H35" s="13"/>
      <c r="I35" s="163"/>
    </row>
    <row r="36" spans="1:9" ht="17.25" customHeight="1">
      <c r="A36" s="13"/>
      <c r="B36" s="13"/>
      <c r="C36" s="10"/>
      <c r="D36" s="9"/>
      <c r="E36" s="13"/>
      <c r="F36" s="13"/>
      <c r="G36" s="13"/>
      <c r="H36" s="13"/>
      <c r="I36" s="163"/>
    </row>
    <row r="37" spans="1:9" ht="17.25" customHeight="1">
      <c r="A37" s="37"/>
      <c r="B37" s="37"/>
      <c r="C37" s="10"/>
      <c r="D37" s="9"/>
      <c r="E37" s="13"/>
      <c r="F37" s="13"/>
      <c r="G37" s="13"/>
      <c r="H37" s="13"/>
      <c r="I37" s="163"/>
    </row>
    <row r="38" spans="1:9" ht="17.25" customHeight="1">
      <c r="A38" s="19"/>
      <c r="B38" s="19"/>
      <c r="C38" s="10"/>
      <c r="D38" s="9"/>
      <c r="E38" s="13"/>
      <c r="F38" s="13"/>
      <c r="G38" s="13"/>
      <c r="H38" s="13"/>
      <c r="I38" s="163"/>
    </row>
    <row r="39" spans="1:9" ht="17.25" customHeight="1">
      <c r="A39" s="37"/>
      <c r="B39" s="37"/>
      <c r="C39" s="9"/>
      <c r="D39" s="9"/>
      <c r="E39" s="3"/>
      <c r="F39" s="3"/>
      <c r="G39" s="3"/>
      <c r="H39" s="13"/>
      <c r="I39" s="163"/>
    </row>
    <row r="40" spans="1:9" ht="17.25" customHeight="1">
      <c r="A40" s="37"/>
      <c r="B40" s="37"/>
      <c r="C40" s="10"/>
      <c r="D40" s="9"/>
      <c r="E40" s="13"/>
      <c r="F40" s="13"/>
      <c r="G40" s="13"/>
      <c r="H40" s="3"/>
      <c r="I40" s="166"/>
    </row>
    <row r="41" spans="1:9" ht="17.25" customHeight="1">
      <c r="A41" s="37"/>
      <c r="B41" s="37"/>
      <c r="C41" s="10"/>
      <c r="D41" s="9"/>
      <c r="E41" s="13"/>
      <c r="F41" s="13"/>
      <c r="G41" s="13"/>
      <c r="H41" s="13"/>
      <c r="I41" s="163"/>
    </row>
    <row r="42" spans="1:9" ht="17.25" customHeight="1">
      <c r="A42" s="37"/>
      <c r="B42" s="37"/>
      <c r="C42" s="10"/>
      <c r="D42" s="9"/>
      <c r="E42" s="13"/>
      <c r="F42" s="13"/>
      <c r="G42" s="13"/>
      <c r="H42" s="13"/>
      <c r="I42" s="163"/>
    </row>
    <row r="43" spans="1:9" ht="17.25" customHeight="1">
      <c r="A43" s="19"/>
      <c r="B43" s="19"/>
      <c r="C43" s="10"/>
      <c r="D43" s="9"/>
      <c r="E43" s="37"/>
      <c r="F43" s="37"/>
      <c r="G43" s="13"/>
      <c r="H43" s="13"/>
      <c r="I43" s="163"/>
    </row>
    <row r="44" spans="1:9" ht="13.5" customHeight="1">
      <c r="A44" s="19"/>
      <c r="B44" s="23"/>
      <c r="C44" s="23"/>
      <c r="D44" s="19"/>
      <c r="E44" s="19"/>
      <c r="F44" s="19"/>
      <c r="G44" s="37"/>
      <c r="H44" s="13"/>
      <c r="I44" s="163"/>
    </row>
    <row r="45" spans="1:9" ht="13.5" customHeight="1">
      <c r="A45" s="37"/>
      <c r="B45" s="23"/>
      <c r="C45" s="37"/>
      <c r="D45" s="37"/>
      <c r="E45" s="37"/>
      <c r="F45" s="37"/>
      <c r="G45" s="37"/>
      <c r="H45" s="13"/>
      <c r="I45" s="163"/>
    </row>
    <row r="46" spans="1:9" ht="13.5" customHeight="1">
      <c r="A46" s="37"/>
      <c r="B46" s="37"/>
      <c r="C46" s="13"/>
      <c r="D46" s="13"/>
      <c r="E46" s="37"/>
      <c r="F46" s="13"/>
      <c r="G46" s="37"/>
      <c r="H46" s="3"/>
      <c r="I46" s="166"/>
    </row>
    <row r="47" spans="1:9" ht="13.5" customHeight="1">
      <c r="A47" s="37"/>
      <c r="B47" s="37"/>
      <c r="C47" s="13"/>
      <c r="D47" s="13"/>
      <c r="E47" s="37"/>
      <c r="F47" s="13"/>
      <c r="G47" s="37"/>
      <c r="H47" s="13"/>
      <c r="I47" s="163"/>
    </row>
    <row r="48" spans="1:9" ht="13.5" customHeight="1">
      <c r="A48" s="37"/>
      <c r="B48" s="37"/>
      <c r="C48" s="37"/>
      <c r="D48" s="37"/>
      <c r="E48" s="37"/>
      <c r="F48" s="37"/>
      <c r="G48" s="37"/>
      <c r="H48" s="37"/>
      <c r="I48" s="163"/>
    </row>
    <row r="49" spans="1:9" ht="13.5" customHeight="1">
      <c r="A49" s="37"/>
      <c r="B49" s="37"/>
      <c r="C49" s="13"/>
      <c r="D49" s="13"/>
      <c r="E49" s="37"/>
      <c r="F49" s="13"/>
      <c r="G49" s="37"/>
      <c r="H49" s="13"/>
      <c r="I49" s="163"/>
    </row>
    <row r="50" spans="1:9" ht="13.5" customHeight="1">
      <c r="A50" s="19"/>
      <c r="B50" s="19"/>
      <c r="C50" s="19"/>
      <c r="D50" s="19"/>
      <c r="E50" s="19"/>
      <c r="F50" s="19"/>
      <c r="G50" s="19"/>
      <c r="H50" s="19"/>
      <c r="I50" s="164"/>
    </row>
    <row r="51" spans="1:9" ht="13.5" customHeight="1">
      <c r="A51" s="37"/>
      <c r="B51" s="37"/>
      <c r="C51" s="13"/>
      <c r="D51" s="13"/>
      <c r="E51" s="37"/>
      <c r="F51" s="13"/>
      <c r="G51" s="37"/>
      <c r="H51" s="13"/>
      <c r="I51" s="163"/>
    </row>
    <row r="52" spans="1:9" ht="13.5" customHeight="1">
      <c r="A52" s="3"/>
      <c r="B52" s="3"/>
      <c r="C52" s="3"/>
      <c r="D52" s="3"/>
      <c r="E52" s="3"/>
      <c r="F52" s="3"/>
      <c r="G52" s="3"/>
      <c r="H52" s="3"/>
      <c r="I52" s="166"/>
    </row>
    <row r="53" spans="1:9" ht="13.5" customHeight="1">
      <c r="A53" s="33"/>
      <c r="B53" s="33"/>
      <c r="C53" s="33"/>
      <c r="D53" s="33"/>
      <c r="E53" s="33"/>
      <c r="F53" s="33"/>
      <c r="G53" s="33"/>
      <c r="H53" s="33"/>
      <c r="I53" s="165"/>
    </row>
    <row r="54" spans="1:9" ht="13.5" customHeight="1">
      <c r="A54" s="37"/>
      <c r="B54" s="37"/>
      <c r="C54" s="52"/>
      <c r="D54" s="52"/>
      <c r="E54" s="37"/>
      <c r="F54" s="52"/>
      <c r="G54" s="19"/>
      <c r="H54" s="19"/>
      <c r="I54" s="164"/>
    </row>
    <row r="55" spans="1:9" ht="13.5" customHeight="1">
      <c r="A55" s="37"/>
      <c r="B55" s="37"/>
      <c r="C55" s="52"/>
      <c r="D55" s="52"/>
      <c r="E55" s="37"/>
      <c r="F55" s="52"/>
      <c r="G55" s="37"/>
      <c r="H55" s="19"/>
      <c r="I55" s="164"/>
    </row>
    <row r="56" spans="1:9" ht="13.5" customHeight="1">
      <c r="A56" s="19"/>
      <c r="B56" s="19"/>
      <c r="C56" s="19"/>
      <c r="D56" s="19"/>
      <c r="E56" s="19"/>
      <c r="F56" s="19"/>
      <c r="G56" s="37"/>
      <c r="H56" s="52"/>
      <c r="I56" s="164"/>
    </row>
    <row r="57" spans="1:9" ht="13.5" customHeight="1">
      <c r="A57" s="37"/>
      <c r="B57" s="37"/>
      <c r="C57" s="37"/>
      <c r="D57" s="37"/>
      <c r="E57" s="37"/>
      <c r="F57" s="37"/>
      <c r="G57" s="37"/>
      <c r="H57" s="37"/>
      <c r="I57" s="163"/>
    </row>
    <row r="58" spans="1:9" ht="13.5" customHeight="1">
      <c r="A58" s="3"/>
      <c r="B58" s="3"/>
      <c r="C58" s="3"/>
      <c r="D58" s="3"/>
      <c r="E58" s="3"/>
      <c r="F58" s="3"/>
      <c r="G58" s="3"/>
      <c r="H58" s="3"/>
      <c r="I58" s="166"/>
    </row>
    <row r="59" spans="1:9" ht="13.5" customHeight="1">
      <c r="A59" s="33"/>
      <c r="B59" s="33"/>
      <c r="C59" s="35"/>
      <c r="D59" s="35"/>
      <c r="E59" s="33"/>
      <c r="F59" s="35"/>
      <c r="G59" s="33"/>
      <c r="H59" s="35"/>
      <c r="I59" s="165"/>
    </row>
    <row r="60" spans="1:9" ht="13.5" customHeight="1">
      <c r="A60" s="37"/>
      <c r="B60" s="37"/>
      <c r="C60" s="37"/>
      <c r="D60" s="37"/>
      <c r="E60" s="37"/>
      <c r="F60" s="37"/>
      <c r="G60" s="37"/>
      <c r="H60" s="37"/>
      <c r="I60" s="163"/>
    </row>
    <row r="61" spans="1:9" ht="13.5" customHeight="1">
      <c r="A61" s="37"/>
      <c r="B61" s="37"/>
      <c r="C61" s="13"/>
      <c r="D61" s="13"/>
      <c r="E61" s="37"/>
      <c r="F61" s="13"/>
      <c r="G61" s="37"/>
      <c r="H61" s="13"/>
      <c r="I61" s="163"/>
    </row>
    <row r="62" spans="1:9" ht="13.5" customHeight="1">
      <c r="A62" s="37"/>
      <c r="B62" s="37"/>
      <c r="C62" s="13"/>
      <c r="D62" s="13"/>
      <c r="E62" s="159" t="s">
        <v>425</v>
      </c>
      <c r="F62" s="13"/>
      <c r="G62" s="37"/>
      <c r="I62" s="1"/>
    </row>
    <row r="63" spans="1:9" ht="13.5" customHeight="1">
      <c r="A63" s="37"/>
      <c r="B63" s="37"/>
      <c r="C63" s="3"/>
      <c r="D63" s="52"/>
      <c r="E63" s="158" t="s">
        <v>177</v>
      </c>
      <c r="F63" s="157">
        <v>100</v>
      </c>
      <c r="I63" s="1"/>
    </row>
    <row r="64" spans="1:9" ht="13.5" customHeight="1">
      <c r="A64" s="37"/>
      <c r="B64" s="37"/>
      <c r="C64" s="37"/>
      <c r="D64" s="37"/>
      <c r="E64" s="162" t="s">
        <v>112</v>
      </c>
      <c r="F64" s="161">
        <v>37.2</v>
      </c>
      <c r="I64" s="1"/>
    </row>
    <row r="65" spans="3:9" ht="12">
      <c r="C65" s="3"/>
      <c r="E65" s="162" t="s">
        <v>98</v>
      </c>
      <c r="F65" s="161">
        <v>20.9</v>
      </c>
      <c r="I65" s="1"/>
    </row>
    <row r="66" spans="3:9" ht="12">
      <c r="C66" s="37"/>
      <c r="E66" s="162" t="s">
        <v>92</v>
      </c>
      <c r="F66" s="161">
        <v>12.1</v>
      </c>
      <c r="I66" s="1"/>
    </row>
    <row r="67" spans="3:9" ht="12">
      <c r="C67" s="3"/>
      <c r="E67" s="162" t="s">
        <v>47</v>
      </c>
      <c r="F67" s="161">
        <v>11.9</v>
      </c>
      <c r="I67" s="1"/>
    </row>
    <row r="68" spans="3:9" ht="12">
      <c r="C68" s="37"/>
      <c r="E68" s="162" t="s">
        <v>324</v>
      </c>
      <c r="F68" s="161">
        <v>4.9</v>
      </c>
      <c r="I68" s="1"/>
    </row>
    <row r="69" spans="3:9" ht="12">
      <c r="C69" s="3"/>
      <c r="E69" s="162" t="s">
        <v>325</v>
      </c>
      <c r="F69" s="161">
        <v>4</v>
      </c>
      <c r="I69" s="1"/>
    </row>
    <row r="70" spans="3:9" ht="12">
      <c r="C70" s="37"/>
      <c r="E70" s="162" t="s">
        <v>49</v>
      </c>
      <c r="F70" s="161">
        <v>2.4</v>
      </c>
      <c r="I70" s="1"/>
    </row>
    <row r="71" spans="3:9" ht="12">
      <c r="C71" s="3"/>
      <c r="E71" s="162" t="s">
        <v>79</v>
      </c>
      <c r="F71" s="161">
        <v>2.3</v>
      </c>
      <c r="I71" s="1"/>
    </row>
    <row r="72" spans="3:9" ht="12">
      <c r="C72" s="37"/>
      <c r="E72" s="162" t="s">
        <v>95</v>
      </c>
      <c r="F72" s="161">
        <v>1.8</v>
      </c>
      <c r="I72" s="1"/>
    </row>
    <row r="73" spans="3:9" ht="12">
      <c r="C73" s="3"/>
      <c r="E73" s="162" t="s">
        <v>426</v>
      </c>
      <c r="F73" s="161">
        <v>0.4</v>
      </c>
      <c r="I73" s="1"/>
    </row>
    <row r="74" spans="3:9" ht="12">
      <c r="C74" s="37"/>
      <c r="E74" s="162" t="s">
        <v>103</v>
      </c>
      <c r="F74" s="161">
        <v>0.4</v>
      </c>
      <c r="I74" s="1"/>
    </row>
    <row r="75" spans="3:9" ht="12">
      <c r="C75" s="3"/>
      <c r="E75" s="162" t="s">
        <v>107</v>
      </c>
      <c r="F75" s="161">
        <v>0.4</v>
      </c>
      <c r="I75" s="1"/>
    </row>
    <row r="76" spans="3:9" ht="12">
      <c r="C76" s="37"/>
      <c r="E76" s="162" t="s">
        <v>380</v>
      </c>
      <c r="F76" s="161">
        <v>0.3</v>
      </c>
      <c r="I76" s="1"/>
    </row>
    <row r="77" spans="3:9" ht="12">
      <c r="C77" s="3"/>
      <c r="E77" s="162" t="s">
        <v>44</v>
      </c>
      <c r="F77" s="161">
        <v>0.3</v>
      </c>
      <c r="I77" s="1"/>
    </row>
    <row r="78" spans="3:9" ht="12">
      <c r="C78" s="37"/>
      <c r="E78" s="162" t="s">
        <v>373</v>
      </c>
      <c r="F78" s="161">
        <v>0.3</v>
      </c>
      <c r="I78" s="1"/>
    </row>
    <row r="79" spans="3:9" ht="12">
      <c r="C79" s="3"/>
      <c r="E79" s="162" t="s">
        <v>379</v>
      </c>
      <c r="F79" s="161">
        <v>0.2</v>
      </c>
      <c r="I79" s="1"/>
    </row>
    <row r="80" spans="3:9" ht="12">
      <c r="C80" s="37"/>
      <c r="E80" s="162" t="s">
        <v>318</v>
      </c>
      <c r="F80" s="161">
        <v>0.1</v>
      </c>
      <c r="I80" s="1"/>
    </row>
    <row r="81" spans="3:9" ht="12">
      <c r="C81" s="3"/>
      <c r="E81" s="162" t="s">
        <v>378</v>
      </c>
      <c r="F81" s="161">
        <v>0.1</v>
      </c>
      <c r="I81" s="1"/>
    </row>
    <row r="82" spans="3:9" ht="12">
      <c r="C82" s="37"/>
      <c r="E82" s="162" t="s">
        <v>377</v>
      </c>
      <c r="F82" s="161">
        <v>0</v>
      </c>
      <c r="I82" s="1"/>
    </row>
    <row r="83" spans="3:9" ht="12">
      <c r="C83" s="3"/>
      <c r="E83" s="162" t="s">
        <v>376</v>
      </c>
      <c r="F83" s="161">
        <v>0</v>
      </c>
      <c r="I83" s="1"/>
    </row>
    <row r="84" spans="7:9" ht="12">
      <c r="G84" s="160"/>
      <c r="I84" s="114"/>
    </row>
    <row r="85" spans="5:9" ht="12">
      <c r="E85" s="159" t="s">
        <v>178</v>
      </c>
      <c r="I85" s="1"/>
    </row>
    <row r="86" spans="5:9" ht="12">
      <c r="E86" s="158" t="s">
        <v>177</v>
      </c>
      <c r="F86" s="157">
        <v>100</v>
      </c>
      <c r="G86" s="117"/>
      <c r="H86" s="156"/>
      <c r="I86" s="1"/>
    </row>
    <row r="87" spans="5:9" ht="12">
      <c r="E87" s="155" t="s">
        <v>176</v>
      </c>
      <c r="F87" s="154">
        <v>42</v>
      </c>
      <c r="G87" s="117"/>
      <c r="H87" s="153"/>
      <c r="I87" s="1"/>
    </row>
    <row r="88" spans="5:9" ht="12">
      <c r="E88" s="155" t="s">
        <v>27</v>
      </c>
      <c r="F88" s="154">
        <v>16.4</v>
      </c>
      <c r="G88" s="128"/>
      <c r="H88" s="153"/>
      <c r="I88" s="1"/>
    </row>
    <row r="89" spans="5:9" ht="12">
      <c r="E89" s="155" t="s">
        <v>175</v>
      </c>
      <c r="F89" s="154">
        <v>12.2</v>
      </c>
      <c r="G89" s="128"/>
      <c r="H89" s="153"/>
      <c r="I89" s="1"/>
    </row>
    <row r="90" spans="5:9" ht="12">
      <c r="E90" s="155" t="s">
        <v>174</v>
      </c>
      <c r="F90" s="154">
        <v>5.3</v>
      </c>
      <c r="G90" s="128"/>
      <c r="H90" s="153"/>
      <c r="I90" s="1"/>
    </row>
    <row r="91" spans="5:9" ht="12">
      <c r="E91" s="155" t="s">
        <v>427</v>
      </c>
      <c r="F91" s="154">
        <v>5.1</v>
      </c>
      <c r="G91" s="9"/>
      <c r="H91" s="153"/>
      <c r="I91" s="1"/>
    </row>
    <row r="92" spans="5:9" ht="12">
      <c r="E92" s="155" t="s">
        <v>22</v>
      </c>
      <c r="F92" s="154">
        <v>4.9</v>
      </c>
      <c r="G92" s="9"/>
      <c r="H92" s="153"/>
      <c r="I92" s="1"/>
    </row>
    <row r="93" spans="5:9" ht="12">
      <c r="E93" s="155" t="s">
        <v>172</v>
      </c>
      <c r="F93" s="154">
        <v>4.7</v>
      </c>
      <c r="G93" s="9"/>
      <c r="H93" s="153"/>
      <c r="I93" s="1"/>
    </row>
    <row r="94" spans="5:9" ht="12">
      <c r="E94" s="155" t="s">
        <v>171</v>
      </c>
      <c r="F94" s="154">
        <v>4.3</v>
      </c>
      <c r="G94" s="9"/>
      <c r="H94" s="153"/>
      <c r="I94" s="1"/>
    </row>
    <row r="95" spans="5:9" ht="12">
      <c r="E95" s="155" t="s">
        <v>170</v>
      </c>
      <c r="F95" s="154">
        <v>2.7</v>
      </c>
      <c r="G95" s="9"/>
      <c r="H95" s="153"/>
      <c r="I95" s="1"/>
    </row>
    <row r="96" spans="5:9" ht="12">
      <c r="E96" s="155" t="s">
        <v>169</v>
      </c>
      <c r="F96" s="154">
        <v>1.2</v>
      </c>
      <c r="G96" s="9"/>
      <c r="H96" s="153"/>
      <c r="I96" s="1"/>
    </row>
    <row r="97" spans="5:9" ht="12">
      <c r="E97" s="155" t="s">
        <v>168</v>
      </c>
      <c r="F97" s="154">
        <v>1.1</v>
      </c>
      <c r="G97" s="9"/>
      <c r="H97" s="153"/>
      <c r="I97" s="1"/>
    </row>
    <row r="98" spans="5:9" ht="12">
      <c r="E98" s="155" t="s">
        <v>116</v>
      </c>
      <c r="F98" s="154">
        <v>0.1</v>
      </c>
      <c r="G98" s="9"/>
      <c r="H98" s="153"/>
      <c r="I98" s="1"/>
    </row>
    <row r="99" ht="12">
      <c r="F99" s="454"/>
    </row>
  </sheetData>
  <sheetProtection/>
  <mergeCells count="7">
    <mergeCell ref="A24:F24"/>
    <mergeCell ref="A1:F1"/>
    <mergeCell ref="A4:D4"/>
    <mergeCell ref="B7:C7"/>
    <mergeCell ref="B9:C9"/>
    <mergeCell ref="B11:C11"/>
    <mergeCell ref="A23:F23"/>
  </mergeCells>
  <printOptions/>
  <pageMargins left="0.7874015748031497" right="0" top="0.7874015748031497" bottom="0.1968503937007874" header="0.3937007874015748" footer="0.1968503937007874"/>
  <pageSetup firstPageNumber="111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9"/>
  <sheetViews>
    <sheetView zoomScaleSheetLayoutView="100" zoomScalePageLayoutView="0" workbookViewId="0" topLeftCell="A31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0" width="9.375" style="1" customWidth="1"/>
    <col min="11" max="11" width="8.375" style="1" customWidth="1"/>
    <col min="12" max="12" width="4.125" style="1" customWidth="1"/>
    <col min="13" max="13" width="18.25390625" style="1" customWidth="1"/>
    <col min="14" max="14" width="13.875" style="1" customWidth="1"/>
    <col min="15" max="16384" width="15.625" style="1" customWidth="1"/>
  </cols>
  <sheetData>
    <row r="1" spans="1:12" ht="15" customHeight="1">
      <c r="A1" s="474" t="s">
        <v>345</v>
      </c>
      <c r="B1" s="474"/>
      <c r="C1" s="474"/>
      <c r="D1" s="474"/>
      <c r="E1" s="474"/>
      <c r="F1" s="474"/>
      <c r="G1" s="474"/>
      <c r="H1" s="474"/>
      <c r="I1" s="360"/>
      <c r="J1" s="360"/>
      <c r="K1" s="360"/>
      <c r="L1" s="360"/>
    </row>
    <row r="2" spans="1:8" ht="15" customHeight="1">
      <c r="A2" s="362"/>
      <c r="B2" s="362"/>
      <c r="C2" s="362"/>
      <c r="D2" s="362"/>
      <c r="E2" s="362"/>
      <c r="F2" s="362"/>
      <c r="G2" s="362"/>
      <c r="H2" s="362"/>
    </row>
    <row r="3" spans="2:13" ht="15" customHeight="1" thickBot="1">
      <c r="B3" s="131" t="s">
        <v>326</v>
      </c>
      <c r="M3" s="3"/>
    </row>
    <row r="4" spans="1:13" ht="15" customHeight="1">
      <c r="A4" s="278"/>
      <c r="B4" s="475" t="s">
        <v>351</v>
      </c>
      <c r="C4" s="475"/>
      <c r="D4" s="277"/>
      <c r="E4" s="476" t="s">
        <v>350</v>
      </c>
      <c r="F4" s="477"/>
      <c r="G4" s="478" t="s">
        <v>322</v>
      </c>
      <c r="H4" s="479"/>
      <c r="M4" s="3"/>
    </row>
    <row r="5" spans="1:13" ht="15" customHeight="1">
      <c r="A5" s="55"/>
      <c r="B5" s="276" t="s">
        <v>33</v>
      </c>
      <c r="C5" s="217" t="s">
        <v>32</v>
      </c>
      <c r="D5" s="267"/>
      <c r="E5" s="275" t="s">
        <v>347</v>
      </c>
      <c r="F5" s="275" t="s">
        <v>348</v>
      </c>
      <c r="G5" s="275" t="s">
        <v>347</v>
      </c>
      <c r="H5" s="290" t="s">
        <v>348</v>
      </c>
      <c r="M5" s="3"/>
    </row>
    <row r="6" spans="1:13" ht="10.5" customHeight="1">
      <c r="A6" s="35"/>
      <c r="B6" s="35"/>
      <c r="C6" s="4"/>
      <c r="D6" s="268"/>
      <c r="E6" s="359" t="s">
        <v>13</v>
      </c>
      <c r="F6" s="359" t="s">
        <v>29</v>
      </c>
      <c r="G6" s="359" t="s">
        <v>13</v>
      </c>
      <c r="H6" s="359" t="s">
        <v>29</v>
      </c>
      <c r="I6" s="39"/>
      <c r="J6" s="32"/>
      <c r="K6" s="12"/>
      <c r="L6" s="4"/>
      <c r="M6" s="64"/>
    </row>
    <row r="7" spans="1:13" ht="11.25" customHeight="1">
      <c r="A7" s="53"/>
      <c r="B7" s="473" t="s">
        <v>327</v>
      </c>
      <c r="C7" s="473"/>
      <c r="D7" s="269"/>
      <c r="E7" s="116">
        <f>SUM(E9,E15,E18,E21,E24,E27,E31,E34,E37,E40,E43,E46,E50,E55,E60,E64,E67,E70,E78)</f>
        <v>62571000</v>
      </c>
      <c r="F7" s="115">
        <f>SUM(F9:F84)</f>
        <v>100.00000000000001</v>
      </c>
      <c r="G7" s="116">
        <v>70393000</v>
      </c>
      <c r="H7" s="115">
        <v>100</v>
      </c>
      <c r="I7" s="69"/>
      <c r="J7" s="12"/>
      <c r="K7" s="66"/>
      <c r="L7" s="68"/>
      <c r="M7" s="64"/>
    </row>
    <row r="8" spans="1:13" ht="4.5" customHeight="1">
      <c r="A8" s="51"/>
      <c r="B8" s="51"/>
      <c r="C8" s="128"/>
      <c r="D8" s="270"/>
      <c r="E8" s="113"/>
      <c r="F8" s="112"/>
      <c r="G8" s="113"/>
      <c r="H8" s="112"/>
      <c r="I8" s="39"/>
      <c r="J8" s="32"/>
      <c r="K8" s="3"/>
      <c r="L8" s="39"/>
      <c r="M8" s="64"/>
    </row>
    <row r="9" spans="1:13" ht="11.25" customHeight="1">
      <c r="A9" s="19"/>
      <c r="B9" s="470" t="s">
        <v>112</v>
      </c>
      <c r="C9" s="468"/>
      <c r="D9" s="269"/>
      <c r="E9" s="116">
        <f>SUM(E10:E13)</f>
        <v>27205059</v>
      </c>
      <c r="F9" s="115">
        <f>E9/E$7*100</f>
        <v>43.47870259385338</v>
      </c>
      <c r="G9" s="116">
        <v>26215058</v>
      </c>
      <c r="H9" s="115">
        <v>37.2</v>
      </c>
      <c r="I9" s="69"/>
      <c r="J9" s="12"/>
      <c r="K9" s="66"/>
      <c r="L9" s="68"/>
      <c r="M9" s="64"/>
    </row>
    <row r="10" spans="1:13" ht="11.25" customHeight="1">
      <c r="A10" s="3"/>
      <c r="B10" s="3"/>
      <c r="C10" s="114" t="s">
        <v>111</v>
      </c>
      <c r="D10" s="270"/>
      <c r="E10" s="113">
        <v>26175528</v>
      </c>
      <c r="F10" s="112"/>
      <c r="G10" s="113">
        <v>25357351</v>
      </c>
      <c r="H10" s="112"/>
      <c r="I10" s="39"/>
      <c r="J10" s="12"/>
      <c r="K10" s="3"/>
      <c r="L10" s="39"/>
      <c r="M10" s="64"/>
    </row>
    <row r="11" spans="1:13" ht="11.25" customHeight="1">
      <c r="A11" s="51"/>
      <c r="B11" s="114"/>
      <c r="C11" s="114" t="s">
        <v>110</v>
      </c>
      <c r="D11" s="270"/>
      <c r="E11" s="113">
        <v>42742</v>
      </c>
      <c r="F11" s="112"/>
      <c r="G11" s="113">
        <v>42205</v>
      </c>
      <c r="H11" s="112"/>
      <c r="I11" s="123"/>
      <c r="J11" s="32"/>
      <c r="K11" s="19"/>
      <c r="L11" s="124"/>
      <c r="M11" s="64"/>
    </row>
    <row r="12" spans="1:13" ht="11.25" customHeight="1">
      <c r="A12" s="19"/>
      <c r="B12" s="19"/>
      <c r="C12" s="114" t="s">
        <v>109</v>
      </c>
      <c r="D12" s="270"/>
      <c r="E12" s="113">
        <v>943001</v>
      </c>
      <c r="F12" s="112"/>
      <c r="G12" s="113">
        <v>780912</v>
      </c>
      <c r="H12" s="112"/>
      <c r="I12" s="39"/>
      <c r="J12" s="12"/>
      <c r="K12" s="37"/>
      <c r="L12" s="126"/>
      <c r="M12" s="64"/>
    </row>
    <row r="13" spans="1:14" ht="11.25" customHeight="1">
      <c r="A13" s="3"/>
      <c r="B13" s="114"/>
      <c r="C13" s="114" t="s">
        <v>108</v>
      </c>
      <c r="D13" s="270"/>
      <c r="E13" s="113">
        <v>43788</v>
      </c>
      <c r="F13" s="112"/>
      <c r="G13" s="113">
        <v>34590</v>
      </c>
      <c r="H13" s="112"/>
      <c r="I13" s="123"/>
      <c r="J13" s="12"/>
      <c r="K13" s="3"/>
      <c r="L13" s="39"/>
      <c r="M13" s="5"/>
      <c r="N13" s="60"/>
    </row>
    <row r="14" spans="1:14" ht="4.5" customHeight="1">
      <c r="A14" s="51"/>
      <c r="B14" s="51"/>
      <c r="C14" s="128"/>
      <c r="D14" s="270"/>
      <c r="E14" s="113"/>
      <c r="F14" s="112"/>
      <c r="G14" s="113"/>
      <c r="H14" s="112"/>
      <c r="I14" s="39"/>
      <c r="J14" s="32"/>
      <c r="K14" s="19"/>
      <c r="L14" s="124"/>
      <c r="M14" s="5"/>
      <c r="N14" s="60"/>
    </row>
    <row r="15" spans="1:14" ht="11.25" customHeight="1">
      <c r="A15" s="19"/>
      <c r="B15" s="468" t="s">
        <v>107</v>
      </c>
      <c r="C15" s="468"/>
      <c r="D15" s="271"/>
      <c r="E15" s="116">
        <f>SUM(E16)</f>
        <v>250000</v>
      </c>
      <c r="F15" s="115">
        <f>E15/E$7*100</f>
        <v>0.399546115612664</v>
      </c>
      <c r="G15" s="116">
        <v>250000</v>
      </c>
      <c r="H15" s="115">
        <v>0.4</v>
      </c>
      <c r="I15" s="123"/>
      <c r="J15" s="12"/>
      <c r="K15" s="3"/>
      <c r="L15" s="39"/>
      <c r="M15" s="2"/>
      <c r="N15" s="60"/>
    </row>
    <row r="16" spans="1:14" ht="11.25" customHeight="1">
      <c r="A16" s="19"/>
      <c r="B16" s="19"/>
      <c r="C16" s="114" t="s">
        <v>107</v>
      </c>
      <c r="D16" s="268"/>
      <c r="E16" s="113">
        <v>250000</v>
      </c>
      <c r="F16" s="112"/>
      <c r="G16" s="113">
        <v>250000</v>
      </c>
      <c r="H16" s="112"/>
      <c r="I16" s="39"/>
      <c r="J16" s="12"/>
      <c r="K16" s="19"/>
      <c r="L16" s="124"/>
      <c r="M16" s="2"/>
      <c r="N16" s="60"/>
    </row>
    <row r="17" spans="1:12" ht="6" customHeight="1">
      <c r="A17" s="3"/>
      <c r="B17" s="3"/>
      <c r="C17" s="114"/>
      <c r="D17" s="270"/>
      <c r="E17" s="113"/>
      <c r="F17" s="112"/>
      <c r="G17" s="113"/>
      <c r="H17" s="112"/>
      <c r="I17" s="123"/>
      <c r="J17" s="12"/>
      <c r="K17" s="19"/>
      <c r="L17" s="124"/>
    </row>
    <row r="18" spans="1:12" ht="12" customHeight="1">
      <c r="A18" s="3"/>
      <c r="B18" s="470" t="s">
        <v>106</v>
      </c>
      <c r="C18" s="468"/>
      <c r="D18" s="271"/>
      <c r="E18" s="116">
        <f>SUM(E19)</f>
        <v>80000</v>
      </c>
      <c r="F18" s="115">
        <f>E18/E$7*100</f>
        <v>0.12785475699605248</v>
      </c>
      <c r="G18" s="116">
        <v>80000</v>
      </c>
      <c r="H18" s="115">
        <v>0.1</v>
      </c>
      <c r="I18" s="123"/>
      <c r="J18" s="12"/>
      <c r="K18" s="19"/>
      <c r="L18" s="124"/>
    </row>
    <row r="19" spans="1:12" ht="12" customHeight="1">
      <c r="A19" s="3"/>
      <c r="B19" s="3"/>
      <c r="C19" s="114" t="s">
        <v>106</v>
      </c>
      <c r="D19" s="270"/>
      <c r="E19" s="113">
        <v>80000</v>
      </c>
      <c r="F19" s="112"/>
      <c r="G19" s="113">
        <v>80000</v>
      </c>
      <c r="H19" s="112"/>
      <c r="I19" s="123"/>
      <c r="J19" s="12"/>
      <c r="K19" s="19"/>
      <c r="L19" s="124"/>
    </row>
    <row r="20" spans="1:12" ht="4.5" customHeight="1">
      <c r="A20" s="3"/>
      <c r="B20" s="3"/>
      <c r="C20" s="114"/>
      <c r="D20" s="270"/>
      <c r="E20" s="113"/>
      <c r="F20" s="112"/>
      <c r="G20" s="113"/>
      <c r="H20" s="112"/>
      <c r="I20" s="123"/>
      <c r="J20" s="12"/>
      <c r="K20" s="19"/>
      <c r="L20" s="124"/>
    </row>
    <row r="21" spans="1:13" ht="12" customHeight="1">
      <c r="A21" s="33"/>
      <c r="B21" s="470" t="s">
        <v>105</v>
      </c>
      <c r="C21" s="468"/>
      <c r="D21" s="271"/>
      <c r="E21" s="116">
        <f>SUM(E22)</f>
        <v>20000</v>
      </c>
      <c r="F21" s="115">
        <f>E21/E$7*100</f>
        <v>0.03196368924901312</v>
      </c>
      <c r="G21" s="116">
        <v>20000</v>
      </c>
      <c r="H21" s="115">
        <v>0</v>
      </c>
      <c r="I21" s="123"/>
      <c r="J21" s="32"/>
      <c r="K21" s="19"/>
      <c r="L21" s="124"/>
      <c r="M21" s="127"/>
    </row>
    <row r="22" spans="1:13" ht="11.25" customHeight="1">
      <c r="A22" s="19"/>
      <c r="B22" s="19"/>
      <c r="C22" s="114" t="s">
        <v>105</v>
      </c>
      <c r="D22" s="270"/>
      <c r="E22" s="113">
        <v>20000</v>
      </c>
      <c r="F22" s="112"/>
      <c r="G22" s="113">
        <v>20000</v>
      </c>
      <c r="H22" s="112"/>
      <c r="I22" s="123"/>
      <c r="J22" s="12"/>
      <c r="K22" s="19"/>
      <c r="L22" s="124"/>
      <c r="M22" s="12"/>
    </row>
    <row r="23" spans="1:13" ht="4.5" customHeight="1">
      <c r="A23" s="19"/>
      <c r="B23" s="19"/>
      <c r="C23" s="114"/>
      <c r="D23" s="270"/>
      <c r="E23" s="113"/>
      <c r="F23" s="112"/>
      <c r="G23" s="113"/>
      <c r="H23" s="112"/>
      <c r="I23" s="123"/>
      <c r="J23" s="12"/>
      <c r="K23" s="66"/>
      <c r="L23" s="68"/>
      <c r="M23" s="3"/>
    </row>
    <row r="24" spans="1:13" ht="11.25" customHeight="1">
      <c r="A24" s="19"/>
      <c r="B24" s="470" t="s">
        <v>104</v>
      </c>
      <c r="C24" s="468"/>
      <c r="D24" s="272"/>
      <c r="E24" s="116">
        <f>SUM(E25)</f>
        <v>100000</v>
      </c>
      <c r="F24" s="115">
        <f>E24/E$7*100</f>
        <v>0.1598184462450656</v>
      </c>
      <c r="G24" s="116">
        <v>100000</v>
      </c>
      <c r="H24" s="115">
        <v>0.2</v>
      </c>
      <c r="I24" s="69"/>
      <c r="J24" s="12"/>
      <c r="K24" s="3"/>
      <c r="L24" s="39"/>
      <c r="M24" s="24"/>
    </row>
    <row r="25" spans="1:13" ht="11.25" customHeight="1">
      <c r="A25" s="37"/>
      <c r="C25" s="114" t="s">
        <v>104</v>
      </c>
      <c r="D25" s="270"/>
      <c r="E25" s="113">
        <v>100000</v>
      </c>
      <c r="F25" s="112"/>
      <c r="G25" s="113">
        <v>100000</v>
      </c>
      <c r="H25" s="112"/>
      <c r="I25" s="39"/>
      <c r="J25" s="12"/>
      <c r="K25" s="19"/>
      <c r="L25" s="124"/>
      <c r="M25" s="24"/>
    </row>
    <row r="26" spans="1:13" ht="4.5" customHeight="1">
      <c r="A26" s="3"/>
      <c r="B26" s="3"/>
      <c r="C26" s="114"/>
      <c r="D26" s="270"/>
      <c r="E26" s="113"/>
      <c r="F26" s="112"/>
      <c r="G26" s="113"/>
      <c r="H26" s="112"/>
      <c r="I26" s="123"/>
      <c r="J26" s="12"/>
      <c r="K26" s="19"/>
      <c r="L26" s="124"/>
      <c r="M26" s="24"/>
    </row>
    <row r="27" spans="1:13" ht="11.25" customHeight="1">
      <c r="A27" s="33"/>
      <c r="B27" s="470" t="s">
        <v>103</v>
      </c>
      <c r="C27" s="468"/>
      <c r="D27" s="271"/>
      <c r="E27" s="116">
        <f>SUM(E28:E29)</f>
        <v>300000</v>
      </c>
      <c r="F27" s="115">
        <f>E27/E$7*100</f>
        <v>0.4794553387351968</v>
      </c>
      <c r="G27" s="116">
        <v>280000</v>
      </c>
      <c r="H27" s="115">
        <v>0.4</v>
      </c>
      <c r="I27" s="123"/>
      <c r="J27" s="32"/>
      <c r="K27" s="19"/>
      <c r="L27" s="124"/>
      <c r="M27" s="24"/>
    </row>
    <row r="28" spans="1:13" ht="11.25" customHeight="1">
      <c r="A28" s="33"/>
      <c r="B28" s="117"/>
      <c r="C28" s="114" t="s">
        <v>102</v>
      </c>
      <c r="D28" s="271"/>
      <c r="E28" s="113">
        <v>80000</v>
      </c>
      <c r="F28" s="112"/>
      <c r="G28" s="113">
        <v>70000</v>
      </c>
      <c r="H28" s="112"/>
      <c r="I28" s="123"/>
      <c r="J28" s="32"/>
      <c r="K28" s="19"/>
      <c r="L28" s="124"/>
      <c r="M28" s="24"/>
    </row>
    <row r="29" spans="1:13" ht="11.25" customHeight="1">
      <c r="A29" s="37"/>
      <c r="B29" s="9"/>
      <c r="C29" s="114" t="s">
        <v>328</v>
      </c>
      <c r="D29" s="273"/>
      <c r="E29" s="113">
        <v>220000</v>
      </c>
      <c r="F29" s="112"/>
      <c r="G29" s="113">
        <v>210000</v>
      </c>
      <c r="H29" s="112"/>
      <c r="I29" s="123"/>
      <c r="J29" s="12"/>
      <c r="K29" s="3"/>
      <c r="L29" s="39"/>
      <c r="M29" s="24"/>
    </row>
    <row r="30" spans="1:13" ht="4.5" customHeight="1">
      <c r="A30" s="3"/>
      <c r="B30" s="125"/>
      <c r="C30" s="125"/>
      <c r="D30" s="273"/>
      <c r="E30" s="113"/>
      <c r="F30" s="112"/>
      <c r="G30" s="113"/>
      <c r="H30" s="112"/>
      <c r="I30" s="39"/>
      <c r="J30" s="12"/>
      <c r="K30" s="19"/>
      <c r="L30" s="124"/>
      <c r="M30" s="24"/>
    </row>
    <row r="31" spans="1:13" ht="11.25" customHeight="1">
      <c r="A31" s="35"/>
      <c r="B31" s="470" t="s">
        <v>101</v>
      </c>
      <c r="C31" s="468"/>
      <c r="D31" s="274"/>
      <c r="E31" s="116">
        <f>SUM(E32)</f>
        <v>2800000</v>
      </c>
      <c r="F31" s="115">
        <f>E31/E$7*100</f>
        <v>4.474916494861837</v>
      </c>
      <c r="G31" s="116">
        <v>2800000</v>
      </c>
      <c r="H31" s="115">
        <v>4</v>
      </c>
      <c r="I31" s="123"/>
      <c r="J31" s="32"/>
      <c r="K31" s="19"/>
      <c r="L31" s="124"/>
      <c r="M31" s="24"/>
    </row>
    <row r="32" spans="1:13" ht="11.25" customHeight="1">
      <c r="A32" s="37"/>
      <c r="B32" s="9"/>
      <c r="C32" s="114" t="s">
        <v>329</v>
      </c>
      <c r="D32" s="273"/>
      <c r="E32" s="113">
        <v>2800000</v>
      </c>
      <c r="F32" s="112"/>
      <c r="G32" s="113">
        <v>2800000</v>
      </c>
      <c r="H32" s="112"/>
      <c r="I32" s="123"/>
      <c r="J32" s="12"/>
      <c r="K32" s="37"/>
      <c r="L32" s="126"/>
      <c r="M32" s="24"/>
    </row>
    <row r="33" spans="1:13" ht="4.5" customHeight="1">
      <c r="A33" s="37"/>
      <c r="B33" s="125"/>
      <c r="C33" s="125"/>
      <c r="D33" s="273"/>
      <c r="E33" s="113"/>
      <c r="F33" s="112"/>
      <c r="G33" s="113"/>
      <c r="H33" s="112"/>
      <c r="I33" s="123"/>
      <c r="J33" s="12"/>
      <c r="K33" s="37"/>
      <c r="L33" s="126"/>
      <c r="M33" s="24"/>
    </row>
    <row r="34" spans="1:13" ht="11.25" customHeight="1">
      <c r="A34" s="37"/>
      <c r="B34" s="470" t="s">
        <v>100</v>
      </c>
      <c r="C34" s="468"/>
      <c r="D34" s="274"/>
      <c r="E34" s="116">
        <f>SUM(E35:E35)</f>
        <v>120000</v>
      </c>
      <c r="F34" s="115">
        <f>E34/E$7*100</f>
        <v>0.19178213549407874</v>
      </c>
      <c r="G34" s="116">
        <v>210000</v>
      </c>
      <c r="H34" s="115">
        <v>0.3</v>
      </c>
      <c r="I34" s="123"/>
      <c r="J34" s="12"/>
      <c r="K34" s="19"/>
      <c r="L34" s="124"/>
      <c r="M34" s="24"/>
    </row>
    <row r="35" spans="1:13" ht="11.25" customHeight="1">
      <c r="A35" s="37"/>
      <c r="B35" s="9"/>
      <c r="C35" s="114" t="s">
        <v>330</v>
      </c>
      <c r="D35" s="273"/>
      <c r="E35" s="113">
        <v>120000</v>
      </c>
      <c r="F35" s="115"/>
      <c r="G35" s="113">
        <v>210000</v>
      </c>
      <c r="H35" s="115"/>
      <c r="I35" s="123"/>
      <c r="J35" s="12"/>
      <c r="K35" s="3"/>
      <c r="L35" s="39"/>
      <c r="M35" s="24"/>
    </row>
    <row r="36" spans="1:13" ht="4.5" customHeight="1">
      <c r="A36" s="37"/>
      <c r="B36" s="9"/>
      <c r="C36" s="114"/>
      <c r="D36" s="273"/>
      <c r="E36" s="113"/>
      <c r="F36" s="112"/>
      <c r="G36" s="113"/>
      <c r="H36" s="112"/>
      <c r="I36" s="123"/>
      <c r="J36" s="12"/>
      <c r="K36" s="19"/>
      <c r="L36" s="124"/>
      <c r="M36" s="24"/>
    </row>
    <row r="37" spans="1:13" ht="11.25" customHeight="1">
      <c r="A37" s="37"/>
      <c r="B37" s="470" t="s">
        <v>98</v>
      </c>
      <c r="C37" s="468"/>
      <c r="D37" s="274"/>
      <c r="E37" s="116">
        <f>SUM(E38)</f>
        <v>13800000</v>
      </c>
      <c r="F37" s="115">
        <f>E37/E$7*100</f>
        <v>22.054945581819055</v>
      </c>
      <c r="G37" s="116">
        <v>14700000</v>
      </c>
      <c r="H37" s="115">
        <v>20.9</v>
      </c>
      <c r="I37" s="123"/>
      <c r="J37" s="12"/>
      <c r="K37" s="37"/>
      <c r="L37" s="126"/>
      <c r="M37" s="24"/>
    </row>
    <row r="38" spans="1:13" ht="11.25" customHeight="1">
      <c r="A38" s="37"/>
      <c r="C38" s="114" t="s">
        <v>97</v>
      </c>
      <c r="D38" s="273"/>
      <c r="E38" s="113">
        <v>13800000</v>
      </c>
      <c r="F38" s="112"/>
      <c r="G38" s="113">
        <v>14700000</v>
      </c>
      <c r="H38" s="112"/>
      <c r="I38" s="123"/>
      <c r="J38" s="12"/>
      <c r="K38" s="19"/>
      <c r="L38" s="124"/>
      <c r="M38" s="24"/>
    </row>
    <row r="39" spans="1:13" ht="4.5" customHeight="1">
      <c r="A39" s="13"/>
      <c r="B39" s="125"/>
      <c r="C39" s="125"/>
      <c r="D39" s="273"/>
      <c r="E39" s="113"/>
      <c r="F39" s="112"/>
      <c r="G39" s="113"/>
      <c r="H39" s="112"/>
      <c r="I39" s="123"/>
      <c r="J39" s="12"/>
      <c r="K39" s="19"/>
      <c r="L39" s="124"/>
      <c r="M39" s="24"/>
    </row>
    <row r="40" spans="1:13" ht="11.25" customHeight="1">
      <c r="A40" s="37"/>
      <c r="B40" s="470" t="s">
        <v>96</v>
      </c>
      <c r="C40" s="468"/>
      <c r="D40" s="274"/>
      <c r="E40" s="116">
        <f>SUM(E41)</f>
        <v>26000</v>
      </c>
      <c r="F40" s="115">
        <f>E40/E$7*100</f>
        <v>0.04155279602371705</v>
      </c>
      <c r="G40" s="116">
        <v>25000</v>
      </c>
      <c r="H40" s="115">
        <v>0</v>
      </c>
      <c r="I40" s="123"/>
      <c r="J40" s="12"/>
      <c r="K40" s="19"/>
      <c r="L40" s="124"/>
      <c r="M40" s="24"/>
    </row>
    <row r="41" spans="1:13" ht="11.25" customHeight="1">
      <c r="A41" s="19"/>
      <c r="C41" s="114" t="s">
        <v>96</v>
      </c>
      <c r="D41" s="273"/>
      <c r="E41" s="113">
        <v>26000</v>
      </c>
      <c r="F41" s="112"/>
      <c r="G41" s="113">
        <v>25000</v>
      </c>
      <c r="H41" s="112"/>
      <c r="I41" s="123"/>
      <c r="J41" s="12"/>
      <c r="K41" s="3"/>
      <c r="L41" s="39"/>
      <c r="M41" s="24"/>
    </row>
    <row r="42" spans="1:13" ht="4.5" customHeight="1">
      <c r="A42" s="37"/>
      <c r="B42" s="9"/>
      <c r="C42" s="9"/>
      <c r="D42" s="273"/>
      <c r="E42" s="113"/>
      <c r="F42" s="112"/>
      <c r="G42" s="113"/>
      <c r="H42" s="112"/>
      <c r="I42" s="39"/>
      <c r="J42" s="12"/>
      <c r="K42" s="19"/>
      <c r="L42" s="124"/>
      <c r="M42" s="24"/>
    </row>
    <row r="43" spans="1:13" ht="11.25" customHeight="1">
      <c r="A43" s="37"/>
      <c r="B43" s="470" t="s">
        <v>95</v>
      </c>
      <c r="C43" s="468"/>
      <c r="D43" s="274"/>
      <c r="E43" s="116">
        <f>SUM(E44)</f>
        <v>1250097</v>
      </c>
      <c r="F43" s="115">
        <f>E43/E$7*100</f>
        <v>1.997885601956178</v>
      </c>
      <c r="G43" s="116">
        <v>1285449</v>
      </c>
      <c r="H43" s="115">
        <v>1.8</v>
      </c>
      <c r="I43" s="123"/>
      <c r="J43" s="12"/>
      <c r="K43" s="19"/>
      <c r="L43" s="124"/>
      <c r="M43" s="24"/>
    </row>
    <row r="44" spans="1:13" ht="11.25" customHeight="1">
      <c r="A44" s="37"/>
      <c r="C44" s="114" t="s">
        <v>94</v>
      </c>
      <c r="D44" s="273"/>
      <c r="E44" s="113">
        <v>1250097</v>
      </c>
      <c r="F44" s="112"/>
      <c r="G44" s="113">
        <v>1285449</v>
      </c>
      <c r="H44" s="112"/>
      <c r="I44" s="123"/>
      <c r="J44" s="12"/>
      <c r="K44" s="19"/>
      <c r="L44" s="124"/>
      <c r="M44" s="24"/>
    </row>
    <row r="45" spans="1:13" ht="4.5" customHeight="1">
      <c r="A45" s="37"/>
      <c r="B45" s="9"/>
      <c r="C45" s="9"/>
      <c r="D45" s="273"/>
      <c r="E45" s="113"/>
      <c r="F45" s="112"/>
      <c r="G45" s="113"/>
      <c r="H45" s="112"/>
      <c r="I45" s="123"/>
      <c r="J45" s="12"/>
      <c r="K45" s="19"/>
      <c r="L45" s="122"/>
      <c r="M45" s="24"/>
    </row>
    <row r="46" spans="1:13" ht="11.25" customHeight="1">
      <c r="A46" s="19"/>
      <c r="B46" s="470" t="s">
        <v>49</v>
      </c>
      <c r="C46" s="468"/>
      <c r="D46" s="274"/>
      <c r="E46" s="116">
        <f>SUM(E47:E48)</f>
        <v>1669166</v>
      </c>
      <c r="F46" s="115">
        <f>E46/E$7*100</f>
        <v>2.667635166450912</v>
      </c>
      <c r="G46" s="116">
        <v>1676182</v>
      </c>
      <c r="H46" s="115">
        <v>2.4</v>
      </c>
      <c r="I46" s="8"/>
      <c r="J46" s="12"/>
      <c r="K46" s="118"/>
      <c r="L46" s="118"/>
      <c r="M46" s="24"/>
    </row>
    <row r="47" spans="1:13" ht="11.25" customHeight="1">
      <c r="A47" s="19"/>
      <c r="C47" s="114" t="s">
        <v>93</v>
      </c>
      <c r="D47" s="273"/>
      <c r="E47" s="113">
        <v>1227056</v>
      </c>
      <c r="F47" s="112"/>
      <c r="G47" s="113">
        <v>1240039</v>
      </c>
      <c r="H47" s="112"/>
      <c r="I47" s="52"/>
      <c r="J47" s="12"/>
      <c r="K47" s="118"/>
      <c r="L47" s="118"/>
      <c r="M47" s="24"/>
    </row>
    <row r="48" spans="1:13" ht="11.25" customHeight="1">
      <c r="A48" s="37"/>
      <c r="C48" s="114" t="s">
        <v>48</v>
      </c>
      <c r="D48" s="273"/>
      <c r="E48" s="113">
        <v>442110</v>
      </c>
      <c r="F48" s="112"/>
      <c r="G48" s="113">
        <v>436143</v>
      </c>
      <c r="H48" s="112"/>
      <c r="I48" s="37"/>
      <c r="J48" s="12"/>
      <c r="K48" s="118"/>
      <c r="L48" s="118"/>
      <c r="M48" s="24"/>
    </row>
    <row r="49" spans="1:13" ht="4.5" customHeight="1">
      <c r="A49" s="37"/>
      <c r="B49" s="9"/>
      <c r="C49" s="9"/>
      <c r="D49" s="273"/>
      <c r="E49" s="113"/>
      <c r="F49" s="112"/>
      <c r="G49" s="113"/>
      <c r="H49" s="112"/>
      <c r="I49" s="37"/>
      <c r="J49" s="12"/>
      <c r="K49" s="118"/>
      <c r="L49" s="118"/>
      <c r="M49" s="24"/>
    </row>
    <row r="50" spans="1:13" ht="11.25" customHeight="1">
      <c r="A50" s="37"/>
      <c r="B50" s="470" t="s">
        <v>92</v>
      </c>
      <c r="C50" s="468"/>
      <c r="D50" s="274"/>
      <c r="E50" s="116">
        <f>SUM(E51:E53)</f>
        <v>5711352</v>
      </c>
      <c r="F50" s="115">
        <f>E50/E$7*100</f>
        <v>9.12779402598648</v>
      </c>
      <c r="G50" s="116">
        <v>8528254</v>
      </c>
      <c r="H50" s="115">
        <v>12.1</v>
      </c>
      <c r="I50" s="37"/>
      <c r="J50" s="12"/>
      <c r="K50" s="118"/>
      <c r="L50" s="118"/>
      <c r="M50" s="24"/>
    </row>
    <row r="51" spans="1:13" ht="11.25" customHeight="1">
      <c r="A51" s="37"/>
      <c r="C51" s="114" t="s">
        <v>91</v>
      </c>
      <c r="D51" s="273"/>
      <c r="E51" s="113">
        <v>5032286</v>
      </c>
      <c r="F51" s="112"/>
      <c r="G51" s="113">
        <v>7730423</v>
      </c>
      <c r="H51" s="112"/>
      <c r="I51" s="37"/>
      <c r="J51" s="12"/>
      <c r="K51" s="121"/>
      <c r="L51" s="121"/>
      <c r="M51" s="120"/>
    </row>
    <row r="52" spans="1:13" ht="11.25" customHeight="1">
      <c r="A52" s="37"/>
      <c r="C52" s="114" t="s">
        <v>90</v>
      </c>
      <c r="D52" s="273"/>
      <c r="E52" s="113">
        <v>656229</v>
      </c>
      <c r="F52" s="112"/>
      <c r="G52" s="113">
        <v>753716</v>
      </c>
      <c r="H52" s="112"/>
      <c r="I52" s="13"/>
      <c r="J52" s="12"/>
      <c r="K52" s="121"/>
      <c r="L52" s="121"/>
      <c r="M52" s="120"/>
    </row>
    <row r="53" spans="1:13" ht="11.25" customHeight="1">
      <c r="A53" s="19"/>
      <c r="C53" s="114" t="s">
        <v>89</v>
      </c>
      <c r="D53" s="273"/>
      <c r="E53" s="113">
        <v>22837</v>
      </c>
      <c r="F53" s="112"/>
      <c r="G53" s="113">
        <v>44115</v>
      </c>
      <c r="H53" s="112"/>
      <c r="I53" s="19"/>
      <c r="J53" s="12"/>
      <c r="K53" s="118"/>
      <c r="L53" s="118"/>
      <c r="M53" s="24"/>
    </row>
    <row r="54" spans="1:13" ht="4.5" customHeight="1">
      <c r="A54" s="37"/>
      <c r="B54" s="9"/>
      <c r="C54" s="9"/>
      <c r="D54" s="273"/>
      <c r="E54" s="113"/>
      <c r="F54" s="112"/>
      <c r="G54" s="113"/>
      <c r="H54" s="112"/>
      <c r="I54" s="37"/>
      <c r="J54" s="12"/>
      <c r="K54" s="119"/>
      <c r="L54" s="119"/>
      <c r="M54" s="24"/>
    </row>
    <row r="55" spans="1:13" ht="11.25" customHeight="1">
      <c r="A55" s="3"/>
      <c r="B55" s="470" t="s">
        <v>88</v>
      </c>
      <c r="C55" s="468"/>
      <c r="D55" s="274"/>
      <c r="E55" s="116">
        <f>SUM(E56:E58)</f>
        <v>2956727</v>
      </c>
      <c r="F55" s="115">
        <f>E55/E$7*100</f>
        <v>4.725395151108341</v>
      </c>
      <c r="G55" s="116">
        <v>3433788</v>
      </c>
      <c r="H55" s="115">
        <v>4.9</v>
      </c>
      <c r="I55" s="12"/>
      <c r="J55" s="2"/>
      <c r="K55" s="118"/>
      <c r="L55" s="118"/>
      <c r="M55" s="24"/>
    </row>
    <row r="56" spans="1:13" ht="11.25" customHeight="1">
      <c r="A56" s="33"/>
      <c r="C56" s="114" t="s">
        <v>87</v>
      </c>
      <c r="D56" s="273"/>
      <c r="E56" s="113">
        <v>1227213</v>
      </c>
      <c r="F56" s="112"/>
      <c r="G56" s="113">
        <v>1522076</v>
      </c>
      <c r="H56" s="112"/>
      <c r="I56" s="33"/>
      <c r="J56" s="32"/>
      <c r="K56" s="118"/>
      <c r="L56" s="118"/>
      <c r="M56" s="24"/>
    </row>
    <row r="57" spans="1:10" ht="11.25" customHeight="1">
      <c r="A57" s="37"/>
      <c r="C57" s="114" t="s">
        <v>86</v>
      </c>
      <c r="D57" s="273"/>
      <c r="E57" s="113">
        <v>960766</v>
      </c>
      <c r="F57" s="112"/>
      <c r="G57" s="113">
        <v>1324117</v>
      </c>
      <c r="H57" s="112"/>
      <c r="I57" s="19"/>
      <c r="J57" s="12"/>
    </row>
    <row r="58" spans="1:10" ht="11.25" customHeight="1">
      <c r="A58" s="37"/>
      <c r="C58" s="114" t="s">
        <v>85</v>
      </c>
      <c r="D58" s="273"/>
      <c r="E58" s="113">
        <v>768748</v>
      </c>
      <c r="F58" s="112"/>
      <c r="G58" s="113">
        <v>587595</v>
      </c>
      <c r="H58" s="112"/>
      <c r="I58" s="19"/>
      <c r="J58" s="12"/>
    </row>
    <row r="59" spans="1:10" ht="4.5" customHeight="1">
      <c r="A59" s="19"/>
      <c r="B59" s="9"/>
      <c r="C59" s="9"/>
      <c r="D59" s="273"/>
      <c r="E59" s="113"/>
      <c r="F59" s="112"/>
      <c r="G59" s="113"/>
      <c r="H59" s="112"/>
      <c r="I59" s="19"/>
      <c r="J59" s="12"/>
    </row>
    <row r="60" spans="1:10" ht="11.25" customHeight="1">
      <c r="A60" s="37"/>
      <c r="B60" s="470" t="s">
        <v>84</v>
      </c>
      <c r="C60" s="468"/>
      <c r="D60" s="274"/>
      <c r="E60" s="116">
        <f>SUM(E61:E62)</f>
        <v>314397</v>
      </c>
      <c r="F60" s="115">
        <f>E60/E$7*100</f>
        <v>0.5024644004410989</v>
      </c>
      <c r="G60" s="116">
        <v>291867</v>
      </c>
      <c r="H60" s="115">
        <v>0.4</v>
      </c>
      <c r="I60" s="37"/>
      <c r="J60" s="12"/>
    </row>
    <row r="61" spans="1:10" ht="11.25" customHeight="1">
      <c r="A61" s="3"/>
      <c r="C61" s="114" t="s">
        <v>83</v>
      </c>
      <c r="D61" s="273"/>
      <c r="E61" s="113">
        <v>312879</v>
      </c>
      <c r="F61" s="112"/>
      <c r="G61" s="113">
        <v>291014</v>
      </c>
      <c r="H61" s="112"/>
      <c r="I61" s="3"/>
      <c r="J61" s="12"/>
    </row>
    <row r="62" spans="1:10" ht="11.25" customHeight="1">
      <c r="A62" s="33"/>
      <c r="C62" s="114" t="s">
        <v>82</v>
      </c>
      <c r="D62" s="273"/>
      <c r="E62" s="113">
        <v>1518</v>
      </c>
      <c r="F62" s="112"/>
      <c r="G62" s="113">
        <v>853</v>
      </c>
      <c r="H62" s="112"/>
      <c r="I62" s="35"/>
      <c r="J62" s="32"/>
    </row>
    <row r="63" spans="1:10" ht="3.75" customHeight="1">
      <c r="A63" s="37"/>
      <c r="B63" s="9"/>
      <c r="C63" s="9"/>
      <c r="D63" s="273"/>
      <c r="E63" s="113"/>
      <c r="F63" s="112"/>
      <c r="G63" s="113"/>
      <c r="H63" s="112"/>
      <c r="I63" s="37"/>
      <c r="J63" s="12"/>
    </row>
    <row r="64" spans="1:10" ht="11.25" customHeight="1">
      <c r="A64" s="37"/>
      <c r="B64" s="470" t="s">
        <v>81</v>
      </c>
      <c r="C64" s="468"/>
      <c r="D64" s="274"/>
      <c r="E64" s="116">
        <f>SUM(E65)</f>
        <v>4136024</v>
      </c>
      <c r="F64" s="115">
        <f>E64/E$7*100</f>
        <v>6.610129293123013</v>
      </c>
      <c r="G64" s="116">
        <v>8359834</v>
      </c>
      <c r="H64" s="115">
        <v>11.9</v>
      </c>
      <c r="I64" s="37"/>
      <c r="J64" s="12"/>
    </row>
    <row r="65" spans="1:10" ht="11.25" customHeight="1">
      <c r="A65" s="37"/>
      <c r="C65" s="114" t="s">
        <v>81</v>
      </c>
      <c r="D65" s="273"/>
      <c r="E65" s="113">
        <v>4136024</v>
      </c>
      <c r="F65" s="112"/>
      <c r="G65" s="113">
        <v>8359834</v>
      </c>
      <c r="H65" s="112"/>
      <c r="I65" s="13"/>
      <c r="J65" s="12"/>
    </row>
    <row r="66" spans="1:10" ht="4.5" customHeight="1">
      <c r="A66" s="37"/>
      <c r="B66" s="9"/>
      <c r="C66" s="9"/>
      <c r="D66" s="273"/>
      <c r="E66" s="113"/>
      <c r="F66" s="112"/>
      <c r="G66" s="113"/>
      <c r="H66" s="112"/>
      <c r="I66" s="19"/>
      <c r="J66" s="12"/>
    </row>
    <row r="67" spans="1:10" ht="11.25" customHeight="1">
      <c r="A67" s="19"/>
      <c r="B67" s="470" t="s">
        <v>80</v>
      </c>
      <c r="C67" s="468"/>
      <c r="D67" s="274"/>
      <c r="E67" s="116">
        <f>SUM(E68)</f>
        <v>200000</v>
      </c>
      <c r="F67" s="115">
        <f>E67/E$7*100</f>
        <v>0.3196368924901312</v>
      </c>
      <c r="G67" s="116">
        <v>200000</v>
      </c>
      <c r="H67" s="115">
        <v>0.3</v>
      </c>
      <c r="I67" s="52"/>
      <c r="J67" s="12"/>
    </row>
    <row r="68" spans="1:10" ht="11.25" customHeight="1">
      <c r="A68" s="37"/>
      <c r="C68" s="114" t="s">
        <v>80</v>
      </c>
      <c r="D68" s="273"/>
      <c r="E68" s="113">
        <v>200000</v>
      </c>
      <c r="F68" s="112"/>
      <c r="G68" s="113">
        <v>200000</v>
      </c>
      <c r="H68" s="112"/>
      <c r="I68" s="37"/>
      <c r="J68" s="12"/>
    </row>
    <row r="69" spans="1:10" ht="4.5" customHeight="1">
      <c r="A69" s="37"/>
      <c r="B69" s="9"/>
      <c r="C69" s="9"/>
      <c r="D69" s="273"/>
      <c r="E69" s="113"/>
      <c r="F69" s="112"/>
      <c r="G69" s="113"/>
      <c r="H69" s="112"/>
      <c r="I69" s="13"/>
      <c r="J69" s="12"/>
    </row>
    <row r="70" spans="1:10" ht="11.25" customHeight="1">
      <c r="A70" s="19"/>
      <c r="B70" s="470" t="s">
        <v>79</v>
      </c>
      <c r="C70" s="468"/>
      <c r="D70" s="274"/>
      <c r="E70" s="116">
        <f>SUM(E71:E76)</f>
        <v>1521844</v>
      </c>
      <c r="F70" s="115">
        <f>E70/E$7*100</f>
        <v>2.432187435073756</v>
      </c>
      <c r="G70" s="116">
        <v>1638228</v>
      </c>
      <c r="H70" s="115">
        <v>2.3</v>
      </c>
      <c r="I70" s="37"/>
      <c r="J70" s="12"/>
    </row>
    <row r="71" spans="1:10" ht="11.25" customHeight="1">
      <c r="A71" s="37"/>
      <c r="C71" s="114" t="s">
        <v>78</v>
      </c>
      <c r="D71" s="273"/>
      <c r="E71" s="113">
        <v>35001</v>
      </c>
      <c r="F71" s="112"/>
      <c r="G71" s="113">
        <v>40001</v>
      </c>
      <c r="H71" s="112"/>
      <c r="I71" s="13"/>
      <c r="J71" s="12"/>
    </row>
    <row r="72" spans="3:8" ht="11.25" customHeight="1">
      <c r="C72" s="114" t="s">
        <v>77</v>
      </c>
      <c r="D72" s="273"/>
      <c r="E72" s="113">
        <v>9054</v>
      </c>
      <c r="F72" s="112"/>
      <c r="G72" s="113">
        <v>5499</v>
      </c>
      <c r="H72" s="112"/>
    </row>
    <row r="73" spans="3:8" ht="11.25" customHeight="1">
      <c r="C73" s="114" t="s">
        <v>76</v>
      </c>
      <c r="D73" s="273"/>
      <c r="E73" s="113">
        <v>30490</v>
      </c>
      <c r="F73" s="112"/>
      <c r="G73" s="113">
        <v>29999</v>
      </c>
      <c r="H73" s="112"/>
    </row>
    <row r="74" spans="3:8" ht="11.25" customHeight="1">
      <c r="C74" s="114" t="s">
        <v>75</v>
      </c>
      <c r="D74" s="273"/>
      <c r="E74" s="113">
        <v>439575</v>
      </c>
      <c r="F74" s="112"/>
      <c r="G74" s="113">
        <v>501890</v>
      </c>
      <c r="H74" s="112"/>
    </row>
    <row r="75" spans="3:8" ht="11.25" customHeight="1">
      <c r="C75" s="114" t="s">
        <v>74</v>
      </c>
      <c r="D75" s="273"/>
      <c r="E75" s="113">
        <v>224794</v>
      </c>
      <c r="F75" s="112"/>
      <c r="G75" s="113">
        <v>204794</v>
      </c>
      <c r="H75" s="112"/>
    </row>
    <row r="76" spans="3:8" ht="11.25" customHeight="1">
      <c r="C76" s="114" t="s">
        <v>73</v>
      </c>
      <c r="D76" s="273"/>
      <c r="E76" s="113">
        <v>782930</v>
      </c>
      <c r="F76" s="112"/>
      <c r="G76" s="113">
        <v>856045</v>
      </c>
      <c r="H76" s="112"/>
    </row>
    <row r="77" spans="2:8" ht="4.5" customHeight="1">
      <c r="B77" s="9"/>
      <c r="C77" s="9"/>
      <c r="D77" s="273"/>
      <c r="E77" s="113"/>
      <c r="F77" s="112"/>
      <c r="G77" s="113"/>
      <c r="H77" s="112"/>
    </row>
    <row r="78" spans="2:8" ht="11.25" customHeight="1">
      <c r="B78" s="470" t="s">
        <v>72</v>
      </c>
      <c r="C78" s="468"/>
      <c r="D78" s="274"/>
      <c r="E78" s="116">
        <f>SUM(E79)</f>
        <v>110334</v>
      </c>
      <c r="F78" s="115">
        <f>E78/E$7*100</f>
        <v>0.17633408448003068</v>
      </c>
      <c r="G78" s="116">
        <v>99340</v>
      </c>
      <c r="H78" s="115">
        <v>0.1</v>
      </c>
    </row>
    <row r="79" spans="3:8" ht="11.25" customHeight="1">
      <c r="C79" s="114" t="s">
        <v>72</v>
      </c>
      <c r="D79" s="273"/>
      <c r="E79" s="113">
        <v>110334</v>
      </c>
      <c r="F79" s="112"/>
      <c r="G79" s="113">
        <v>99340</v>
      </c>
      <c r="H79" s="112"/>
    </row>
    <row r="80" spans="2:8" ht="11.25" customHeight="1">
      <c r="B80" s="471" t="s">
        <v>320</v>
      </c>
      <c r="C80" s="472"/>
      <c r="D80" s="338"/>
      <c r="E80" s="449" t="s">
        <v>372</v>
      </c>
      <c r="F80" s="366" t="s">
        <v>344</v>
      </c>
      <c r="G80" s="116">
        <v>200000</v>
      </c>
      <c r="H80" s="115">
        <v>0.3</v>
      </c>
    </row>
    <row r="81" spans="2:8" ht="4.5" customHeight="1">
      <c r="B81" s="9"/>
      <c r="C81" s="9"/>
      <c r="D81" s="273"/>
      <c r="E81" s="113"/>
      <c r="F81" s="112"/>
      <c r="G81" s="113"/>
      <c r="H81" s="112"/>
    </row>
    <row r="82" spans="3:8" ht="11.25" customHeight="1">
      <c r="C82" s="114" t="s">
        <v>320</v>
      </c>
      <c r="D82" s="273"/>
      <c r="E82" s="365" t="s">
        <v>346</v>
      </c>
      <c r="F82" s="366"/>
      <c r="G82" s="113">
        <v>200000</v>
      </c>
      <c r="H82" s="112"/>
    </row>
    <row r="83" spans="1:8" ht="4.5" customHeight="1">
      <c r="A83" s="55"/>
      <c r="B83" s="55"/>
      <c r="C83" s="111"/>
      <c r="D83" s="178"/>
      <c r="E83" s="367"/>
      <c r="F83" s="354"/>
      <c r="G83" s="333"/>
      <c r="H83" s="110"/>
    </row>
    <row r="84" ht="15" customHeight="1">
      <c r="B84" s="364" t="s">
        <v>433</v>
      </c>
    </row>
    <row r="85" ht="15" customHeight="1">
      <c r="B85" s="364" t="s">
        <v>71</v>
      </c>
    </row>
    <row r="86" ht="5.25" customHeight="1"/>
    <row r="87" ht="12">
      <c r="F87" s="456"/>
    </row>
    <row r="99" ht="12">
      <c r="F99" s="454"/>
    </row>
  </sheetData>
  <sheetProtection/>
  <mergeCells count="25">
    <mergeCell ref="B15:C15"/>
    <mergeCell ref="B7:C7"/>
    <mergeCell ref="B9:C9"/>
    <mergeCell ref="A1:H1"/>
    <mergeCell ref="B4:C4"/>
    <mergeCell ref="E4:F4"/>
    <mergeCell ref="G4:H4"/>
    <mergeCell ref="B31:C31"/>
    <mergeCell ref="B43:C43"/>
    <mergeCell ref="B34:C34"/>
    <mergeCell ref="B37:C37"/>
    <mergeCell ref="B40:C40"/>
    <mergeCell ref="B18:C18"/>
    <mergeCell ref="B21:C21"/>
    <mergeCell ref="B24:C24"/>
    <mergeCell ref="B27:C27"/>
    <mergeCell ref="B46:C46"/>
    <mergeCell ref="B50:C50"/>
    <mergeCell ref="B80:C80"/>
    <mergeCell ref="B55:C55"/>
    <mergeCell ref="B60:C60"/>
    <mergeCell ref="B64:C64"/>
    <mergeCell ref="B67:C67"/>
    <mergeCell ref="B70:C70"/>
    <mergeCell ref="B78:C78"/>
  </mergeCells>
  <printOptions/>
  <pageMargins left="0.7874015748031497" right="0.3937007874015748" top="0.7874015748031497" bottom="0.1968503937007874" header="0.3937007874015748" footer="0.1968503937007874"/>
  <pageSetup firstPageNumber="112" useFirstPageNumber="1" fitToHeight="1" fitToWidth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99"/>
  <sheetViews>
    <sheetView zoomScaleSheetLayoutView="100" zoomScalePageLayoutView="0" workbookViewId="0" topLeftCell="A40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6.25390625" style="1" customWidth="1"/>
    <col min="10" max="11" width="10.625" style="1" customWidth="1"/>
    <col min="12" max="12" width="7.375" style="1" customWidth="1"/>
    <col min="13" max="13" width="9.375" style="1" customWidth="1"/>
    <col min="14" max="14" width="8.375" style="1" customWidth="1"/>
    <col min="15" max="15" width="4.125" style="1" customWidth="1"/>
    <col min="16" max="16" width="18.25390625" style="1" customWidth="1"/>
    <col min="17" max="17" width="13.875" style="1" customWidth="1"/>
    <col min="18" max="16384" width="15.625" style="1" customWidth="1"/>
  </cols>
  <sheetData>
    <row r="1" spans="1:15" ht="15" customHeight="1">
      <c r="A1" s="481" t="s">
        <v>349</v>
      </c>
      <c r="B1" s="481"/>
      <c r="C1" s="481"/>
      <c r="D1" s="481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</row>
    <row r="2" spans="1:11" ht="15" customHeight="1">
      <c r="A2" s="362"/>
      <c r="B2" s="362"/>
      <c r="C2" s="362"/>
      <c r="D2" s="362"/>
      <c r="E2" s="362"/>
      <c r="F2" s="362"/>
      <c r="G2" s="362"/>
      <c r="H2" s="362"/>
      <c r="I2" s="362"/>
      <c r="J2" s="362"/>
      <c r="K2" s="362"/>
    </row>
    <row r="3" spans="1:16" ht="15" customHeight="1" thickBot="1">
      <c r="A3" s="131" t="s">
        <v>36</v>
      </c>
      <c r="P3" s="3"/>
    </row>
    <row r="4" spans="1:16" ht="15" customHeight="1">
      <c r="A4" s="278"/>
      <c r="B4" s="475" t="s">
        <v>351</v>
      </c>
      <c r="C4" s="475"/>
      <c r="D4" s="277"/>
      <c r="E4" s="476" t="s">
        <v>331</v>
      </c>
      <c r="F4" s="477"/>
      <c r="G4" s="478" t="s">
        <v>332</v>
      </c>
      <c r="H4" s="479"/>
      <c r="I4" s="12"/>
      <c r="J4" s="12"/>
      <c r="K4" s="12"/>
      <c r="L4" s="4"/>
      <c r="M4" s="12"/>
      <c r="N4" s="12"/>
      <c r="O4" s="4"/>
      <c r="P4" s="3"/>
    </row>
    <row r="5" spans="1:16" ht="15" customHeight="1">
      <c r="A5" s="55"/>
      <c r="B5" s="276" t="s">
        <v>33</v>
      </c>
      <c r="C5" s="217" t="s">
        <v>32</v>
      </c>
      <c r="D5" s="267"/>
      <c r="E5" s="275" t="s">
        <v>113</v>
      </c>
      <c r="F5" s="275" t="s">
        <v>348</v>
      </c>
      <c r="G5" s="217" t="s">
        <v>113</v>
      </c>
      <c r="H5" s="280" t="s">
        <v>348</v>
      </c>
      <c r="I5" s="12"/>
      <c r="J5" s="12"/>
      <c r="K5" s="12"/>
      <c r="L5" s="4"/>
      <c r="M5" s="12"/>
      <c r="N5" s="12"/>
      <c r="O5" s="4"/>
      <c r="P5" s="64"/>
    </row>
    <row r="6" spans="1:16" ht="10.5" customHeight="1">
      <c r="A6" s="35"/>
      <c r="B6" s="35"/>
      <c r="C6" s="4"/>
      <c r="D6" s="268"/>
      <c r="E6" s="359" t="s">
        <v>13</v>
      </c>
      <c r="F6" s="359" t="s">
        <v>29</v>
      </c>
      <c r="G6" s="359" t="s">
        <v>13</v>
      </c>
      <c r="H6" s="359" t="s">
        <v>29</v>
      </c>
      <c r="I6" s="7"/>
      <c r="J6" s="3"/>
      <c r="K6" s="3"/>
      <c r="L6" s="39"/>
      <c r="M6" s="32"/>
      <c r="N6" s="12"/>
      <c r="O6" s="4"/>
      <c r="P6" s="64"/>
    </row>
    <row r="7" spans="1:16" ht="11.25" customHeight="1">
      <c r="A7" s="53"/>
      <c r="B7" s="473" t="s">
        <v>333</v>
      </c>
      <c r="C7" s="473"/>
      <c r="D7" s="269"/>
      <c r="E7" s="116">
        <f>E9+E12+E21+E28+E31+E39+E43+E47+E52+E56+E63+E69</f>
        <v>62571000</v>
      </c>
      <c r="F7" s="115">
        <v>100</v>
      </c>
      <c r="G7" s="116">
        <v>70393000</v>
      </c>
      <c r="H7" s="115">
        <v>100</v>
      </c>
      <c r="J7" s="35"/>
      <c r="K7" s="35"/>
      <c r="L7" s="69"/>
      <c r="M7" s="12"/>
      <c r="N7" s="66"/>
      <c r="O7" s="68"/>
      <c r="P7" s="64"/>
    </row>
    <row r="8" spans="1:16" ht="4.5" customHeight="1">
      <c r="A8" s="51"/>
      <c r="B8" s="51"/>
      <c r="C8" s="128"/>
      <c r="D8" s="270"/>
      <c r="E8" s="113"/>
      <c r="F8" s="175"/>
      <c r="G8" s="113"/>
      <c r="H8" s="175"/>
      <c r="J8" s="3"/>
      <c r="K8" s="3"/>
      <c r="L8" s="39"/>
      <c r="M8" s="32"/>
      <c r="N8" s="3"/>
      <c r="O8" s="39"/>
      <c r="P8" s="64"/>
    </row>
    <row r="9" spans="1:16" ht="11.25" customHeight="1">
      <c r="A9" s="19"/>
      <c r="B9" s="482" t="s">
        <v>168</v>
      </c>
      <c r="C9" s="482"/>
      <c r="D9" s="269"/>
      <c r="E9" s="116">
        <f>SUM(E10)</f>
        <v>596459</v>
      </c>
      <c r="F9" s="115">
        <v>0.9</v>
      </c>
      <c r="G9" s="116">
        <v>774582</v>
      </c>
      <c r="H9" s="115">
        <v>1.1</v>
      </c>
      <c r="J9" s="35"/>
      <c r="K9" s="35"/>
      <c r="L9" s="69"/>
      <c r="M9" s="12"/>
      <c r="N9" s="66"/>
      <c r="O9" s="68"/>
      <c r="P9" s="64"/>
    </row>
    <row r="10" spans="1:16" ht="11.25" customHeight="1">
      <c r="A10" s="3"/>
      <c r="C10" s="25" t="s">
        <v>168</v>
      </c>
      <c r="D10" s="270"/>
      <c r="E10" s="113">
        <v>596459</v>
      </c>
      <c r="F10" s="175"/>
      <c r="G10" s="113">
        <v>774582</v>
      </c>
      <c r="H10" s="175"/>
      <c r="J10" s="3"/>
      <c r="K10" s="3"/>
      <c r="L10" s="39"/>
      <c r="M10" s="12"/>
      <c r="N10" s="3"/>
      <c r="O10" s="39"/>
      <c r="P10" s="64"/>
    </row>
    <row r="11" spans="1:16" ht="4.5" customHeight="1">
      <c r="A11" s="51"/>
      <c r="B11" s="22"/>
      <c r="C11" s="22"/>
      <c r="D11" s="270"/>
      <c r="E11" s="113"/>
      <c r="F11" s="175"/>
      <c r="G11" s="113"/>
      <c r="H11" s="175"/>
      <c r="J11" s="13"/>
      <c r="K11" s="13"/>
      <c r="L11" s="123"/>
      <c r="M11" s="32"/>
      <c r="N11" s="19"/>
      <c r="O11" s="124"/>
      <c r="P11" s="64"/>
    </row>
    <row r="12" spans="1:16" ht="11.25" customHeight="1">
      <c r="A12" s="19"/>
      <c r="B12" s="482" t="s">
        <v>27</v>
      </c>
      <c r="C12" s="482"/>
      <c r="D12" s="271"/>
      <c r="E12" s="116">
        <f>SUM(E13:E19)</f>
        <v>9645397</v>
      </c>
      <c r="F12" s="115">
        <f>E12/E$7*100</f>
        <v>15.415123619568172</v>
      </c>
      <c r="G12" s="116">
        <v>11538502</v>
      </c>
      <c r="H12" s="115">
        <v>16.4</v>
      </c>
      <c r="J12" s="3"/>
      <c r="K12" s="3"/>
      <c r="L12" s="39"/>
      <c r="M12" s="12"/>
      <c r="N12" s="37"/>
      <c r="O12" s="126"/>
      <c r="P12" s="64"/>
    </row>
    <row r="13" spans="1:17" ht="11.25" customHeight="1">
      <c r="A13" s="3"/>
      <c r="C13" s="25" t="s">
        <v>26</v>
      </c>
      <c r="D13" s="270"/>
      <c r="E13" s="113">
        <v>4624141</v>
      </c>
      <c r="F13" s="175"/>
      <c r="G13" s="113">
        <v>4544858</v>
      </c>
      <c r="H13" s="175"/>
      <c r="J13" s="13"/>
      <c r="K13" s="13"/>
      <c r="L13" s="123"/>
      <c r="M13" s="12"/>
      <c r="N13" s="3"/>
      <c r="O13" s="39"/>
      <c r="P13" s="5"/>
      <c r="Q13" s="60"/>
    </row>
    <row r="14" spans="1:17" ht="11.25" customHeight="1">
      <c r="A14" s="51"/>
      <c r="C14" s="25" t="s">
        <v>222</v>
      </c>
      <c r="D14" s="270"/>
      <c r="E14" s="113">
        <v>981255</v>
      </c>
      <c r="F14" s="175"/>
      <c r="G14" s="113">
        <v>1165158</v>
      </c>
      <c r="H14" s="175"/>
      <c r="J14" s="3"/>
      <c r="K14" s="3"/>
      <c r="L14" s="39"/>
      <c r="M14" s="32"/>
      <c r="N14" s="19"/>
      <c r="O14" s="124"/>
      <c r="P14" s="5"/>
      <c r="Q14" s="60"/>
    </row>
    <row r="15" spans="1:17" ht="11.25" customHeight="1">
      <c r="A15" s="19"/>
      <c r="C15" s="25" t="s">
        <v>221</v>
      </c>
      <c r="D15" s="270"/>
      <c r="E15" s="113">
        <v>645697</v>
      </c>
      <c r="F15" s="175"/>
      <c r="G15" s="113">
        <v>639324</v>
      </c>
      <c r="H15" s="175"/>
      <c r="J15" s="13"/>
      <c r="K15" s="13"/>
      <c r="L15" s="123"/>
      <c r="M15" s="12"/>
      <c r="N15" s="3"/>
      <c r="O15" s="39"/>
      <c r="P15" s="2"/>
      <c r="Q15" s="60"/>
    </row>
    <row r="16" spans="1:17" ht="11.25" customHeight="1">
      <c r="A16" s="19"/>
      <c r="C16" s="25" t="s">
        <v>220</v>
      </c>
      <c r="D16" s="268"/>
      <c r="E16" s="113">
        <v>509722</v>
      </c>
      <c r="F16" s="175"/>
      <c r="G16" s="113">
        <v>290497</v>
      </c>
      <c r="H16" s="175"/>
      <c r="J16" s="3"/>
      <c r="K16" s="3"/>
      <c r="L16" s="39"/>
      <c r="M16" s="12"/>
      <c r="N16" s="19"/>
      <c r="O16" s="124"/>
      <c r="P16" s="2"/>
      <c r="Q16" s="60"/>
    </row>
    <row r="17" spans="1:15" ht="11.25" customHeight="1">
      <c r="A17" s="3"/>
      <c r="C17" s="25" t="s">
        <v>219</v>
      </c>
      <c r="D17" s="270"/>
      <c r="E17" s="113">
        <v>211819</v>
      </c>
      <c r="F17" s="175"/>
      <c r="G17" s="113">
        <v>273393</v>
      </c>
      <c r="H17" s="175"/>
      <c r="J17" s="13"/>
      <c r="K17" s="13"/>
      <c r="L17" s="123"/>
      <c r="M17" s="12"/>
      <c r="N17" s="19"/>
      <c r="O17" s="124"/>
    </row>
    <row r="18" spans="1:16" ht="11.25" customHeight="1">
      <c r="A18" s="3"/>
      <c r="C18" s="25" t="s">
        <v>218</v>
      </c>
      <c r="D18" s="270"/>
      <c r="E18" s="113">
        <v>69484</v>
      </c>
      <c r="F18" s="175"/>
      <c r="G18" s="113">
        <v>69606</v>
      </c>
      <c r="H18" s="175"/>
      <c r="J18" s="13"/>
      <c r="K18" s="13"/>
      <c r="L18" s="123"/>
      <c r="M18" s="32"/>
      <c r="N18" s="19"/>
      <c r="O18" s="124"/>
      <c r="P18" s="127"/>
    </row>
    <row r="19" spans="1:16" ht="11.25" customHeight="1">
      <c r="A19" s="3"/>
      <c r="C19" s="25" t="s">
        <v>217</v>
      </c>
      <c r="D19" s="270"/>
      <c r="E19" s="113">
        <v>2603279</v>
      </c>
      <c r="F19" s="175"/>
      <c r="G19" s="113">
        <v>4555666</v>
      </c>
      <c r="H19" s="175"/>
      <c r="J19" s="13"/>
      <c r="K19" s="13"/>
      <c r="L19" s="123"/>
      <c r="M19" s="12"/>
      <c r="N19" s="19"/>
      <c r="O19" s="124"/>
      <c r="P19" s="12"/>
    </row>
    <row r="20" spans="1:16" ht="4.5" customHeight="1">
      <c r="A20" s="3"/>
      <c r="B20" s="22"/>
      <c r="C20" s="22"/>
      <c r="D20" s="270"/>
      <c r="E20" s="113"/>
      <c r="F20" s="175"/>
      <c r="G20" s="113"/>
      <c r="H20" s="175"/>
      <c r="J20" s="13"/>
      <c r="K20" s="13"/>
      <c r="L20" s="123"/>
      <c r="M20" s="12"/>
      <c r="N20" s="66"/>
      <c r="O20" s="68"/>
      <c r="P20" s="3"/>
    </row>
    <row r="21" spans="1:16" ht="11.25" customHeight="1">
      <c r="A21" s="33"/>
      <c r="B21" s="482" t="s">
        <v>173</v>
      </c>
      <c r="C21" s="482"/>
      <c r="D21" s="271"/>
      <c r="E21" s="116">
        <f>SUM(E22:E26)</f>
        <v>3359783</v>
      </c>
      <c r="F21" s="115">
        <f>E21/E$7*100</f>
        <v>5.369552987805853</v>
      </c>
      <c r="G21" s="116">
        <v>3565011</v>
      </c>
      <c r="H21" s="115">
        <v>5.1</v>
      </c>
      <c r="J21" s="35"/>
      <c r="K21" s="35"/>
      <c r="L21" s="69"/>
      <c r="M21" s="12"/>
      <c r="N21" s="3"/>
      <c r="O21" s="39"/>
      <c r="P21" s="24"/>
    </row>
    <row r="22" spans="1:16" ht="11.25" customHeight="1">
      <c r="A22" s="19"/>
      <c r="C22" s="25" t="s">
        <v>216</v>
      </c>
      <c r="D22" s="270"/>
      <c r="E22" s="113">
        <v>620265</v>
      </c>
      <c r="F22" s="175"/>
      <c r="G22" s="113">
        <v>751688</v>
      </c>
      <c r="H22" s="175"/>
      <c r="J22" s="3"/>
      <c r="K22" s="3"/>
      <c r="L22" s="39"/>
      <c r="M22" s="12"/>
      <c r="N22" s="19"/>
      <c r="O22" s="124"/>
      <c r="P22" s="24"/>
    </row>
    <row r="23" spans="1:16" ht="11.25" customHeight="1">
      <c r="A23" s="19"/>
      <c r="C23" s="25" t="s">
        <v>215</v>
      </c>
      <c r="D23" s="270"/>
      <c r="E23" s="113">
        <v>674474</v>
      </c>
      <c r="F23" s="175"/>
      <c r="G23" s="113">
        <v>675857</v>
      </c>
      <c r="H23" s="175"/>
      <c r="J23" s="3"/>
      <c r="K23" s="3"/>
      <c r="L23" s="39"/>
      <c r="M23" s="12"/>
      <c r="N23" s="19"/>
      <c r="O23" s="124"/>
      <c r="P23" s="24"/>
    </row>
    <row r="24" spans="1:16" ht="11.25" customHeight="1">
      <c r="A24" s="19"/>
      <c r="C24" s="25" t="s">
        <v>214</v>
      </c>
      <c r="D24" s="272"/>
      <c r="E24" s="113">
        <v>171217</v>
      </c>
      <c r="F24" s="175"/>
      <c r="G24" s="113">
        <v>58565</v>
      </c>
      <c r="H24" s="175"/>
      <c r="J24" s="13"/>
      <c r="K24" s="13"/>
      <c r="L24" s="123"/>
      <c r="M24" s="12"/>
      <c r="N24" s="19"/>
      <c r="O24" s="124"/>
      <c r="P24" s="24"/>
    </row>
    <row r="25" spans="1:16" ht="11.25" customHeight="1">
      <c r="A25" s="19"/>
      <c r="C25" s="25" t="s">
        <v>213</v>
      </c>
      <c r="D25" s="270"/>
      <c r="E25" s="113">
        <v>338686</v>
      </c>
      <c r="F25" s="175"/>
      <c r="G25" s="113">
        <v>258376</v>
      </c>
      <c r="H25" s="175"/>
      <c r="J25" s="13"/>
      <c r="K25" s="13"/>
      <c r="L25" s="123"/>
      <c r="M25" s="12"/>
      <c r="N25" s="19"/>
      <c r="O25" s="124"/>
      <c r="P25" s="24"/>
    </row>
    <row r="26" spans="1:16" ht="11.25" customHeight="1">
      <c r="A26" s="37"/>
      <c r="C26" s="25" t="s">
        <v>334</v>
      </c>
      <c r="D26" s="270"/>
      <c r="E26" s="113">
        <v>1555141</v>
      </c>
      <c r="F26" s="175"/>
      <c r="G26" s="113">
        <v>1820525</v>
      </c>
      <c r="H26" s="175"/>
      <c r="J26" s="13"/>
      <c r="K26" s="13"/>
      <c r="L26" s="123"/>
      <c r="M26" s="32"/>
      <c r="N26" s="19"/>
      <c r="O26" s="124"/>
      <c r="P26" s="24"/>
    </row>
    <row r="27" spans="1:16" ht="4.5" customHeight="1">
      <c r="A27" s="3"/>
      <c r="B27" s="22"/>
      <c r="C27" s="22"/>
      <c r="D27" s="270"/>
      <c r="E27" s="113"/>
      <c r="F27" s="175"/>
      <c r="G27" s="113"/>
      <c r="H27" s="175"/>
      <c r="J27" s="13"/>
      <c r="K27" s="13"/>
      <c r="L27" s="123"/>
      <c r="M27" s="12"/>
      <c r="N27" s="19"/>
      <c r="O27" s="124"/>
      <c r="P27" s="24"/>
    </row>
    <row r="28" spans="1:16" ht="11.25" customHeight="1">
      <c r="A28" s="33"/>
      <c r="B28" s="482" t="s">
        <v>169</v>
      </c>
      <c r="C28" s="482"/>
      <c r="D28" s="271"/>
      <c r="E28" s="116">
        <f>SUM(E29)</f>
        <v>932415</v>
      </c>
      <c r="F28" s="115">
        <f>E28/E$7*100</f>
        <v>1.4901711655559287</v>
      </c>
      <c r="G28" s="116">
        <v>830394</v>
      </c>
      <c r="H28" s="115">
        <v>1.2</v>
      </c>
      <c r="J28" s="13"/>
      <c r="K28" s="13"/>
      <c r="L28" s="123"/>
      <c r="M28" s="12"/>
      <c r="N28" s="19"/>
      <c r="O28" s="124"/>
      <c r="P28" s="24"/>
    </row>
    <row r="29" spans="1:16" ht="11.25" customHeight="1">
      <c r="A29" s="37"/>
      <c r="C29" s="25" t="s">
        <v>212</v>
      </c>
      <c r="D29" s="273"/>
      <c r="E29" s="113">
        <v>932415</v>
      </c>
      <c r="F29" s="175"/>
      <c r="G29" s="113">
        <v>830394</v>
      </c>
      <c r="H29" s="175"/>
      <c r="J29" s="13"/>
      <c r="K29" s="13"/>
      <c r="L29" s="123"/>
      <c r="M29" s="12"/>
      <c r="N29" s="3"/>
      <c r="O29" s="39"/>
      <c r="P29" s="24"/>
    </row>
    <row r="30" spans="1:16" ht="4.5" customHeight="1">
      <c r="A30" s="37"/>
      <c r="B30" s="22"/>
      <c r="C30" s="22"/>
      <c r="D30" s="273"/>
      <c r="E30" s="113"/>
      <c r="F30" s="175"/>
      <c r="G30" s="113"/>
      <c r="H30" s="175"/>
      <c r="J30" s="3"/>
      <c r="K30" s="3"/>
      <c r="L30" s="39"/>
      <c r="M30" s="12"/>
      <c r="N30" s="19"/>
      <c r="O30" s="124"/>
      <c r="P30" s="24"/>
    </row>
    <row r="31" spans="1:16" ht="11.25" customHeight="1">
      <c r="A31" s="37"/>
      <c r="B31" s="482" t="s">
        <v>176</v>
      </c>
      <c r="C31" s="482"/>
      <c r="D31" s="274"/>
      <c r="E31" s="116">
        <f>SUM(E32:E37)</f>
        <v>24179880</v>
      </c>
      <c r="F31" s="115">
        <f>E31/E$7*100</f>
        <v>38.643908519921375</v>
      </c>
      <c r="G31" s="116">
        <v>29542588</v>
      </c>
      <c r="H31" s="115">
        <v>42</v>
      </c>
      <c r="J31" s="13"/>
      <c r="K31" s="13"/>
      <c r="L31" s="123"/>
      <c r="M31" s="32"/>
      <c r="N31" s="19"/>
      <c r="O31" s="124"/>
      <c r="P31" s="24"/>
    </row>
    <row r="32" spans="1:16" ht="11.25" customHeight="1">
      <c r="A32" s="3"/>
      <c r="C32" s="25" t="s">
        <v>211</v>
      </c>
      <c r="D32" s="273"/>
      <c r="E32" s="113">
        <v>5442042</v>
      </c>
      <c r="F32" s="175"/>
      <c r="G32" s="113">
        <v>7207367</v>
      </c>
      <c r="H32" s="175"/>
      <c r="J32" s="13"/>
      <c r="K32" s="13"/>
      <c r="L32" s="123"/>
      <c r="M32" s="12"/>
      <c r="N32" s="37"/>
      <c r="O32" s="126"/>
      <c r="P32" s="24"/>
    </row>
    <row r="33" spans="1:16" ht="11.25" customHeight="1">
      <c r="A33" s="35"/>
      <c r="C33" s="25" t="s">
        <v>210</v>
      </c>
      <c r="D33" s="273"/>
      <c r="E33" s="113">
        <v>2436463</v>
      </c>
      <c r="F33" s="175"/>
      <c r="G33" s="113">
        <v>2519275</v>
      </c>
      <c r="H33" s="175"/>
      <c r="J33" s="13"/>
      <c r="K33" s="13"/>
      <c r="L33" s="123"/>
      <c r="M33" s="12"/>
      <c r="N33" s="37"/>
      <c r="O33" s="126"/>
      <c r="P33" s="24"/>
    </row>
    <row r="34" spans="1:16" ht="11.25" customHeight="1">
      <c r="A34" s="37"/>
      <c r="C34" s="25" t="s">
        <v>209</v>
      </c>
      <c r="D34" s="273"/>
      <c r="E34" s="113">
        <v>2495086</v>
      </c>
      <c r="F34" s="175"/>
      <c r="G34" s="113">
        <v>2715998</v>
      </c>
      <c r="H34" s="175"/>
      <c r="J34" s="13"/>
      <c r="K34" s="13"/>
      <c r="L34" s="123"/>
      <c r="M34" s="12"/>
      <c r="N34" s="19"/>
      <c r="O34" s="124"/>
      <c r="P34" s="24"/>
    </row>
    <row r="35" spans="1:16" ht="11.25" customHeight="1">
      <c r="A35" s="37"/>
      <c r="C35" s="25" t="s">
        <v>208</v>
      </c>
      <c r="D35" s="273"/>
      <c r="E35" s="113">
        <v>8637511</v>
      </c>
      <c r="F35" s="175"/>
      <c r="G35" s="113">
        <v>11989012</v>
      </c>
      <c r="H35" s="175"/>
      <c r="J35" s="13"/>
      <c r="K35" s="13"/>
      <c r="L35" s="123"/>
      <c r="M35" s="12"/>
      <c r="N35" s="3"/>
      <c r="O35" s="39"/>
      <c r="P35" s="24"/>
    </row>
    <row r="36" spans="1:16" ht="11.25" customHeight="1">
      <c r="A36" s="37"/>
      <c r="C36" s="25" t="s">
        <v>207</v>
      </c>
      <c r="D36" s="273"/>
      <c r="E36" s="113">
        <v>5074801</v>
      </c>
      <c r="F36" s="175"/>
      <c r="G36" s="113">
        <v>5014509</v>
      </c>
      <c r="H36" s="175"/>
      <c r="J36" s="3"/>
      <c r="K36" s="3"/>
      <c r="L36" s="39"/>
      <c r="M36" s="12"/>
      <c r="N36" s="19"/>
      <c r="O36" s="124"/>
      <c r="P36" s="24"/>
    </row>
    <row r="37" spans="1:16" ht="11.25" customHeight="1">
      <c r="A37" s="37"/>
      <c r="C37" s="25" t="s">
        <v>206</v>
      </c>
      <c r="D37" s="273"/>
      <c r="E37" s="113">
        <v>93977</v>
      </c>
      <c r="F37" s="175"/>
      <c r="G37" s="113">
        <v>96427</v>
      </c>
      <c r="H37" s="175"/>
      <c r="J37" s="13"/>
      <c r="K37" s="13"/>
      <c r="L37" s="123"/>
      <c r="M37" s="12"/>
      <c r="N37" s="37"/>
      <c r="O37" s="126"/>
      <c r="P37" s="24"/>
    </row>
    <row r="38" spans="1:16" ht="4.5" customHeight="1">
      <c r="A38" s="37"/>
      <c r="B38" s="22"/>
      <c r="C38" s="22"/>
      <c r="D38" s="273"/>
      <c r="E38" s="113"/>
      <c r="F38" s="175"/>
      <c r="G38" s="113"/>
      <c r="H38" s="175"/>
      <c r="J38" s="13"/>
      <c r="K38" s="13"/>
      <c r="L38" s="123"/>
      <c r="M38" s="12"/>
      <c r="N38" s="19"/>
      <c r="O38" s="124"/>
      <c r="P38" s="24"/>
    </row>
    <row r="39" spans="1:16" ht="11.25" customHeight="1">
      <c r="A39" s="37"/>
      <c r="B39" s="482" t="s">
        <v>172</v>
      </c>
      <c r="C39" s="482"/>
      <c r="D39" s="274"/>
      <c r="E39" s="116">
        <f>SUM(E40:E41)</f>
        <v>3116285</v>
      </c>
      <c r="F39" s="115">
        <f>E39/E$7*100</f>
        <v>4.9803982675680425</v>
      </c>
      <c r="G39" s="116">
        <v>3348194</v>
      </c>
      <c r="H39" s="115">
        <v>4.7</v>
      </c>
      <c r="J39" s="13"/>
      <c r="K39" s="13"/>
      <c r="L39" s="123"/>
      <c r="M39" s="12"/>
      <c r="N39" s="19"/>
      <c r="O39" s="124"/>
      <c r="P39" s="24"/>
    </row>
    <row r="40" spans="1:16" ht="11.25" customHeight="1">
      <c r="A40" s="37"/>
      <c r="C40" s="25" t="s">
        <v>205</v>
      </c>
      <c r="D40" s="273"/>
      <c r="E40" s="113">
        <v>2516776</v>
      </c>
      <c r="F40" s="175"/>
      <c r="G40" s="113">
        <v>2769915</v>
      </c>
      <c r="H40" s="175"/>
      <c r="J40" s="13"/>
      <c r="K40" s="13"/>
      <c r="L40" s="123"/>
      <c r="M40" s="12"/>
      <c r="N40" s="19"/>
      <c r="O40" s="124"/>
      <c r="P40" s="24"/>
    </row>
    <row r="41" spans="1:16" ht="11.25" customHeight="1">
      <c r="A41" s="13"/>
      <c r="C41" s="25" t="s">
        <v>204</v>
      </c>
      <c r="D41" s="273"/>
      <c r="E41" s="113">
        <v>599509</v>
      </c>
      <c r="F41" s="175"/>
      <c r="G41" s="113">
        <v>578279</v>
      </c>
      <c r="H41" s="175"/>
      <c r="J41" s="13"/>
      <c r="K41" s="13"/>
      <c r="L41" s="123"/>
      <c r="M41" s="12"/>
      <c r="N41" s="3"/>
      <c r="O41" s="39"/>
      <c r="P41" s="24"/>
    </row>
    <row r="42" spans="1:16" ht="4.5" customHeight="1">
      <c r="A42" s="37"/>
      <c r="B42" s="22"/>
      <c r="C42" s="22"/>
      <c r="D42" s="273"/>
      <c r="E42" s="113"/>
      <c r="F42" s="175"/>
      <c r="G42" s="113"/>
      <c r="H42" s="175"/>
      <c r="J42" s="3"/>
      <c r="K42" s="3"/>
      <c r="L42" s="39"/>
      <c r="M42" s="12"/>
      <c r="N42" s="19"/>
      <c r="O42" s="124"/>
      <c r="P42" s="24"/>
    </row>
    <row r="43" spans="1:16" ht="11.25" customHeight="1">
      <c r="A43" s="19"/>
      <c r="B43" s="482" t="s">
        <v>170</v>
      </c>
      <c r="C43" s="482"/>
      <c r="D43" s="274"/>
      <c r="E43" s="116">
        <f>SUM(E44:E45)</f>
        <v>2437454</v>
      </c>
      <c r="F43" s="115">
        <f>E43/E$7*100</f>
        <v>3.895501110738201</v>
      </c>
      <c r="G43" s="116">
        <v>1882004</v>
      </c>
      <c r="H43" s="115">
        <v>2.7</v>
      </c>
      <c r="J43" s="13"/>
      <c r="K43" s="13"/>
      <c r="L43" s="123"/>
      <c r="M43" s="12"/>
      <c r="N43" s="19"/>
      <c r="O43" s="124"/>
      <c r="P43" s="24"/>
    </row>
    <row r="44" spans="1:16" ht="11.25" customHeight="1">
      <c r="A44" s="37"/>
      <c r="C44" s="25" t="s">
        <v>170</v>
      </c>
      <c r="D44" s="273"/>
      <c r="E44" s="113">
        <v>2246250</v>
      </c>
      <c r="F44" s="175"/>
      <c r="G44" s="113">
        <v>1695441</v>
      </c>
      <c r="H44" s="175"/>
      <c r="J44" s="13"/>
      <c r="K44" s="13"/>
      <c r="L44" s="123"/>
      <c r="M44" s="12"/>
      <c r="N44" s="19"/>
      <c r="O44" s="124"/>
      <c r="P44" s="24"/>
    </row>
    <row r="45" spans="1:16" ht="11.25" customHeight="1">
      <c r="A45" s="37"/>
      <c r="C45" s="25" t="s">
        <v>203</v>
      </c>
      <c r="D45" s="273"/>
      <c r="E45" s="113">
        <v>191204</v>
      </c>
      <c r="F45" s="175"/>
      <c r="G45" s="113">
        <v>186563</v>
      </c>
      <c r="H45" s="175"/>
      <c r="J45" s="13"/>
      <c r="K45" s="13"/>
      <c r="L45" s="123"/>
      <c r="M45" s="12"/>
      <c r="N45" s="19"/>
      <c r="O45" s="122"/>
      <c r="P45" s="24"/>
    </row>
    <row r="46" spans="1:16" ht="4.5" customHeight="1">
      <c r="A46" s="37"/>
      <c r="B46" s="22"/>
      <c r="C46" s="22"/>
      <c r="D46" s="273"/>
      <c r="E46" s="113"/>
      <c r="F46" s="175"/>
      <c r="G46" s="113"/>
      <c r="H46" s="175"/>
      <c r="J46" s="13"/>
      <c r="K46" s="13"/>
      <c r="L46" s="8"/>
      <c r="M46" s="12"/>
      <c r="N46" s="118"/>
      <c r="O46" s="118"/>
      <c r="P46" s="24"/>
    </row>
    <row r="47" spans="1:16" ht="11.25" customHeight="1">
      <c r="A47" s="37"/>
      <c r="B47" s="482" t="s">
        <v>171</v>
      </c>
      <c r="C47" s="482"/>
      <c r="D47" s="274"/>
      <c r="E47" s="116">
        <f>SUM(E48:E50)</f>
        <v>2994369</v>
      </c>
      <c r="F47" s="115">
        <f>E47/E$7*100</f>
        <v>4.785554010643908</v>
      </c>
      <c r="G47" s="116">
        <v>2999919</v>
      </c>
      <c r="H47" s="115">
        <v>4.3</v>
      </c>
      <c r="J47" s="37"/>
      <c r="K47" s="52"/>
      <c r="L47" s="52"/>
      <c r="M47" s="12"/>
      <c r="N47" s="118"/>
      <c r="O47" s="118"/>
      <c r="P47" s="24"/>
    </row>
    <row r="48" spans="1:16" ht="11.25" customHeight="1">
      <c r="A48" s="19"/>
      <c r="C48" s="25" t="s">
        <v>202</v>
      </c>
      <c r="D48" s="273"/>
      <c r="E48" s="113">
        <v>2291486</v>
      </c>
      <c r="F48" s="175"/>
      <c r="G48" s="113">
        <v>2316977</v>
      </c>
      <c r="H48" s="175"/>
      <c r="J48" s="37"/>
      <c r="K48" s="37"/>
      <c r="L48" s="37"/>
      <c r="M48" s="12"/>
      <c r="N48" s="118"/>
      <c r="O48" s="118"/>
      <c r="P48" s="24"/>
    </row>
    <row r="49" spans="1:16" ht="11.25" customHeight="1">
      <c r="A49" s="19"/>
      <c r="C49" s="25" t="s">
        <v>201</v>
      </c>
      <c r="D49" s="273"/>
      <c r="E49" s="113">
        <v>9908</v>
      </c>
      <c r="F49" s="175"/>
      <c r="G49" s="113">
        <v>10024</v>
      </c>
      <c r="H49" s="175"/>
      <c r="J49" s="37"/>
      <c r="K49" s="37"/>
      <c r="L49" s="37"/>
      <c r="M49" s="12"/>
      <c r="N49" s="118"/>
      <c r="O49" s="118"/>
      <c r="P49" s="24"/>
    </row>
    <row r="50" spans="1:16" ht="11.25" customHeight="1">
      <c r="A50" s="37"/>
      <c r="C50" s="25" t="s">
        <v>200</v>
      </c>
      <c r="D50" s="273"/>
      <c r="E50" s="113">
        <v>692975</v>
      </c>
      <c r="F50" s="175"/>
      <c r="G50" s="113">
        <v>672918</v>
      </c>
      <c r="H50" s="175"/>
      <c r="J50" s="37"/>
      <c r="K50" s="37"/>
      <c r="L50" s="37"/>
      <c r="M50" s="12"/>
      <c r="N50" s="118"/>
      <c r="O50" s="118"/>
      <c r="P50" s="24"/>
    </row>
    <row r="51" spans="1:16" ht="4.5" customHeight="1">
      <c r="A51" s="37"/>
      <c r="B51" s="22"/>
      <c r="C51" s="22"/>
      <c r="D51" s="273"/>
      <c r="E51" s="113"/>
      <c r="F51" s="175"/>
      <c r="G51" s="113"/>
      <c r="H51" s="175"/>
      <c r="J51" s="37"/>
      <c r="K51" s="37"/>
      <c r="L51" s="37"/>
      <c r="M51" s="12"/>
      <c r="N51" s="121"/>
      <c r="O51" s="121"/>
      <c r="P51" s="120"/>
    </row>
    <row r="52" spans="1:16" ht="11.25" customHeight="1">
      <c r="A52" s="37"/>
      <c r="B52" s="482" t="s">
        <v>174</v>
      </c>
      <c r="C52" s="482"/>
      <c r="D52" s="274"/>
      <c r="E52" s="116">
        <f>SUM(E53:E54)</f>
        <v>3800508</v>
      </c>
      <c r="F52" s="115">
        <f>E52/E$7*100</f>
        <v>6.073912835019418</v>
      </c>
      <c r="G52" s="116">
        <v>3753271</v>
      </c>
      <c r="H52" s="115">
        <v>5.3</v>
      </c>
      <c r="J52" s="37"/>
      <c r="K52" s="13"/>
      <c r="L52" s="13"/>
      <c r="M52" s="12"/>
      <c r="N52" s="121"/>
      <c r="O52" s="121"/>
      <c r="P52" s="120"/>
    </row>
    <row r="53" spans="1:16" ht="11.25" customHeight="1">
      <c r="A53" s="37"/>
      <c r="C53" s="25" t="s">
        <v>199</v>
      </c>
      <c r="D53" s="273"/>
      <c r="E53" s="113">
        <v>253256</v>
      </c>
      <c r="F53" s="175"/>
      <c r="G53" s="113">
        <v>241097</v>
      </c>
      <c r="H53" s="175"/>
      <c r="J53" s="19"/>
      <c r="K53" s="19"/>
      <c r="L53" s="19"/>
      <c r="M53" s="12"/>
      <c r="N53" s="118"/>
      <c r="O53" s="118"/>
      <c r="P53" s="24"/>
    </row>
    <row r="54" spans="1:16" ht="11.25" customHeight="1">
      <c r="A54" s="37"/>
      <c r="C54" s="25" t="s">
        <v>198</v>
      </c>
      <c r="D54" s="273"/>
      <c r="E54" s="113">
        <v>3547252</v>
      </c>
      <c r="F54" s="175"/>
      <c r="G54" s="113">
        <v>3512174</v>
      </c>
      <c r="H54" s="175"/>
      <c r="J54" s="37"/>
      <c r="K54" s="37"/>
      <c r="L54" s="37"/>
      <c r="M54" s="12"/>
      <c r="N54" s="119"/>
      <c r="O54" s="119"/>
      <c r="P54" s="24"/>
    </row>
    <row r="55" spans="1:16" ht="4.5" customHeight="1">
      <c r="A55" s="19"/>
      <c r="B55" s="22"/>
      <c r="C55" s="22"/>
      <c r="D55" s="273"/>
      <c r="E55" s="113"/>
      <c r="F55" s="175"/>
      <c r="G55" s="113"/>
      <c r="H55" s="175"/>
      <c r="J55" s="3"/>
      <c r="K55" s="12"/>
      <c r="L55" s="12"/>
      <c r="M55" s="2"/>
      <c r="N55" s="118"/>
      <c r="O55" s="118"/>
      <c r="P55" s="24"/>
    </row>
    <row r="56" spans="1:16" ht="11.25" customHeight="1">
      <c r="A56" s="37"/>
      <c r="B56" s="482" t="s">
        <v>175</v>
      </c>
      <c r="C56" s="482"/>
      <c r="D56" s="274"/>
      <c r="E56" s="116">
        <f>SUM(E57:E62)</f>
        <v>8022831</v>
      </c>
      <c r="F56" s="115">
        <f>E56/E$7*100</f>
        <v>12.821963849067458</v>
      </c>
      <c r="G56" s="116">
        <v>8591141</v>
      </c>
      <c r="H56" s="115">
        <v>12.2</v>
      </c>
      <c r="J56" s="33"/>
      <c r="K56" s="33"/>
      <c r="L56" s="33"/>
      <c r="M56" s="32"/>
      <c r="N56" s="118"/>
      <c r="O56" s="118"/>
      <c r="P56" s="24"/>
    </row>
    <row r="57" spans="1:13" ht="11.25" customHeight="1">
      <c r="A57" s="3"/>
      <c r="C57" s="25" t="s">
        <v>197</v>
      </c>
      <c r="D57" s="273"/>
      <c r="E57" s="113">
        <v>749972</v>
      </c>
      <c r="F57" s="175"/>
      <c r="G57" s="113">
        <v>785330</v>
      </c>
      <c r="H57" s="175"/>
      <c r="J57" s="19"/>
      <c r="K57" s="19"/>
      <c r="L57" s="19"/>
      <c r="M57" s="12"/>
    </row>
    <row r="58" spans="1:13" ht="11.25" customHeight="1">
      <c r="A58" s="33"/>
      <c r="C58" s="25" t="s">
        <v>196</v>
      </c>
      <c r="D58" s="273"/>
      <c r="E58" s="113">
        <v>5607087</v>
      </c>
      <c r="F58" s="175"/>
      <c r="G58" s="113">
        <v>6292721</v>
      </c>
      <c r="H58" s="175"/>
      <c r="J58" s="19"/>
      <c r="K58" s="19"/>
      <c r="L58" s="19"/>
      <c r="M58" s="12"/>
    </row>
    <row r="59" spans="1:13" ht="11.25" customHeight="1">
      <c r="A59" s="37"/>
      <c r="C59" s="25" t="s">
        <v>195</v>
      </c>
      <c r="D59" s="273"/>
      <c r="E59" s="113">
        <v>162293</v>
      </c>
      <c r="F59" s="175"/>
      <c r="G59" s="113">
        <v>155055</v>
      </c>
      <c r="H59" s="175"/>
      <c r="J59" s="19"/>
      <c r="K59" s="19"/>
      <c r="L59" s="19"/>
      <c r="M59" s="12"/>
    </row>
    <row r="60" spans="1:13" ht="11.25" customHeight="1">
      <c r="A60" s="37"/>
      <c r="C60" s="25" t="s">
        <v>194</v>
      </c>
      <c r="D60" s="273"/>
      <c r="E60" s="113">
        <v>56382</v>
      </c>
      <c r="F60" s="175"/>
      <c r="G60" s="113">
        <v>47822</v>
      </c>
      <c r="H60" s="175"/>
      <c r="J60" s="37"/>
      <c r="K60" s="37"/>
      <c r="L60" s="37"/>
      <c r="M60" s="12"/>
    </row>
    <row r="61" spans="1:13" ht="11.25" customHeight="1">
      <c r="A61" s="19"/>
      <c r="C61" s="25" t="s">
        <v>193</v>
      </c>
      <c r="D61" s="273"/>
      <c r="E61" s="113">
        <v>1447097</v>
      </c>
      <c r="F61" s="175"/>
      <c r="G61" s="113">
        <v>1310213</v>
      </c>
      <c r="H61" s="175"/>
      <c r="J61" s="3"/>
      <c r="K61" s="3"/>
      <c r="L61" s="3"/>
      <c r="M61" s="12"/>
    </row>
    <row r="62" spans="1:13" ht="4.5" customHeight="1">
      <c r="A62" s="3"/>
      <c r="B62" s="22"/>
      <c r="C62" s="22"/>
      <c r="D62" s="273"/>
      <c r="E62" s="113"/>
      <c r="F62" s="175"/>
      <c r="G62" s="113"/>
      <c r="H62" s="175"/>
      <c r="J62" s="37"/>
      <c r="K62" s="37"/>
      <c r="L62" s="37"/>
      <c r="M62" s="12"/>
    </row>
    <row r="63" spans="1:13" ht="11.25" customHeight="1">
      <c r="A63" s="33"/>
      <c r="B63" s="482" t="s">
        <v>118</v>
      </c>
      <c r="C63" s="482"/>
      <c r="D63" s="274"/>
      <c r="E63" s="116">
        <f>SUM(E64:E67)</f>
        <v>3385619</v>
      </c>
      <c r="F63" s="115">
        <f>E63/E$7*100</f>
        <v>5.410843681577727</v>
      </c>
      <c r="G63" s="116">
        <v>3467394</v>
      </c>
      <c r="H63" s="115">
        <v>4.9</v>
      </c>
      <c r="J63" s="37"/>
      <c r="K63" s="37"/>
      <c r="L63" s="37"/>
      <c r="M63" s="12"/>
    </row>
    <row r="64" spans="1:13" ht="11.25" customHeight="1">
      <c r="A64" s="37"/>
      <c r="C64" s="25" t="s">
        <v>192</v>
      </c>
      <c r="D64" s="273"/>
      <c r="E64" s="113">
        <v>3045668</v>
      </c>
      <c r="F64" s="175"/>
      <c r="G64" s="113">
        <v>3172179</v>
      </c>
      <c r="H64" s="175"/>
      <c r="J64" s="37"/>
      <c r="K64" s="13"/>
      <c r="L64" s="13"/>
      <c r="M64" s="12"/>
    </row>
    <row r="65" spans="1:13" ht="11.25" customHeight="1">
      <c r="A65" s="37"/>
      <c r="C65" s="25" t="s">
        <v>191</v>
      </c>
      <c r="D65" s="273"/>
      <c r="E65" s="113">
        <v>81752</v>
      </c>
      <c r="F65" s="175"/>
      <c r="G65" s="113">
        <v>79820</v>
      </c>
      <c r="H65" s="175"/>
      <c r="J65" s="19"/>
      <c r="K65" s="19"/>
      <c r="L65" s="19"/>
      <c r="M65" s="12"/>
    </row>
    <row r="66" spans="1:13" ht="11.25" customHeight="1">
      <c r="A66" s="37"/>
      <c r="C66" s="25" t="s">
        <v>190</v>
      </c>
      <c r="D66" s="273"/>
      <c r="E66" s="113">
        <v>192374</v>
      </c>
      <c r="F66" s="175"/>
      <c r="G66" s="113">
        <v>142204</v>
      </c>
      <c r="H66" s="175"/>
      <c r="J66" s="37"/>
      <c r="K66" s="52"/>
      <c r="L66" s="52"/>
      <c r="M66" s="12"/>
    </row>
    <row r="67" spans="1:13" ht="11.25" customHeight="1">
      <c r="A67" s="37"/>
      <c r="C67" s="25" t="s">
        <v>189</v>
      </c>
      <c r="D67" s="273"/>
      <c r="E67" s="113">
        <v>65825</v>
      </c>
      <c r="F67" s="175"/>
      <c r="G67" s="113">
        <v>73191</v>
      </c>
      <c r="H67" s="175"/>
      <c r="J67" s="37"/>
      <c r="K67" s="37"/>
      <c r="L67" s="37"/>
      <c r="M67" s="12"/>
    </row>
    <row r="68" spans="1:13" ht="4.5" customHeight="1">
      <c r="A68" s="37"/>
      <c r="B68" s="22"/>
      <c r="D68" s="273"/>
      <c r="E68" s="113"/>
      <c r="F68" s="175"/>
      <c r="G68" s="113"/>
      <c r="H68" s="175"/>
      <c r="J68" s="37"/>
      <c r="K68" s="37"/>
      <c r="L68" s="37"/>
      <c r="M68" s="12"/>
    </row>
    <row r="69" spans="1:13" ht="11.25" customHeight="1">
      <c r="A69" s="37"/>
      <c r="B69" s="482" t="s">
        <v>116</v>
      </c>
      <c r="C69" s="482"/>
      <c r="D69" s="274"/>
      <c r="E69" s="116">
        <f>SUM(E70)</f>
        <v>100000</v>
      </c>
      <c r="F69" s="115">
        <f>E69/E$7*100</f>
        <v>0.1598184462450656</v>
      </c>
      <c r="G69" s="116">
        <v>100000</v>
      </c>
      <c r="H69" s="115">
        <v>0.1</v>
      </c>
      <c r="J69" s="37"/>
      <c r="K69" s="13"/>
      <c r="L69" s="13"/>
      <c r="M69" s="12"/>
    </row>
    <row r="70" spans="1:13" ht="11.25" customHeight="1">
      <c r="A70" s="37"/>
      <c r="B70" s="25"/>
      <c r="C70" s="25" t="s">
        <v>116</v>
      </c>
      <c r="D70" s="273"/>
      <c r="E70" s="113">
        <v>100000</v>
      </c>
      <c r="F70" s="175"/>
      <c r="G70" s="113">
        <v>100000</v>
      </c>
      <c r="H70" s="175"/>
      <c r="J70" s="37"/>
      <c r="K70" s="13"/>
      <c r="L70" s="13"/>
      <c r="M70" s="12"/>
    </row>
    <row r="71" spans="1:8" ht="4.5" customHeight="1">
      <c r="A71" s="62"/>
      <c r="B71" s="55"/>
      <c r="C71" s="55"/>
      <c r="D71" s="279"/>
      <c r="E71" s="174"/>
      <c r="F71" s="174"/>
      <c r="G71" s="174"/>
      <c r="H71" s="174"/>
    </row>
    <row r="72" spans="1:6" ht="11.25" customHeight="1">
      <c r="A72" s="19"/>
      <c r="C72" s="25"/>
      <c r="D72" s="9"/>
      <c r="E72" s="15"/>
      <c r="F72" s="16"/>
    </row>
    <row r="73" spans="1:6" ht="12">
      <c r="A73" s="37"/>
      <c r="C73" s="114"/>
      <c r="D73" s="9"/>
      <c r="E73" s="123"/>
      <c r="F73" s="39"/>
    </row>
    <row r="74" spans="3:6" ht="12">
      <c r="C74" s="114"/>
      <c r="D74" s="9"/>
      <c r="E74" s="126"/>
      <c r="F74" s="39"/>
    </row>
    <row r="75" spans="3:6" ht="12">
      <c r="C75" s="114"/>
      <c r="D75" s="9"/>
      <c r="E75" s="123"/>
      <c r="F75" s="39"/>
    </row>
    <row r="76" spans="3:6" ht="12">
      <c r="C76" s="114"/>
      <c r="D76" s="9"/>
      <c r="E76" s="123"/>
      <c r="F76" s="39"/>
    </row>
    <row r="77" spans="3:6" ht="12">
      <c r="C77" s="114"/>
      <c r="D77" s="9"/>
      <c r="E77" s="123"/>
      <c r="F77" s="39"/>
    </row>
    <row r="78" spans="3:6" ht="12">
      <c r="C78" s="114"/>
      <c r="D78" s="9"/>
      <c r="E78" s="123"/>
      <c r="F78" s="39"/>
    </row>
    <row r="79" spans="2:6" ht="12">
      <c r="B79" s="9"/>
      <c r="C79" s="9"/>
      <c r="D79" s="9"/>
      <c r="E79" s="39"/>
      <c r="F79" s="39"/>
    </row>
    <row r="80" spans="2:6" ht="12">
      <c r="B80" s="480"/>
      <c r="C80" s="469"/>
      <c r="D80" s="9"/>
      <c r="E80" s="123"/>
      <c r="F80" s="126"/>
    </row>
    <row r="81" spans="3:6" ht="12">
      <c r="C81" s="114"/>
      <c r="D81" s="9"/>
      <c r="E81" s="123"/>
      <c r="F81" s="39"/>
    </row>
    <row r="82" spans="2:6" ht="12">
      <c r="B82" s="9"/>
      <c r="C82" s="9"/>
      <c r="D82" s="9"/>
      <c r="E82" s="126"/>
      <c r="F82" s="39"/>
    </row>
    <row r="83" spans="2:6" ht="12">
      <c r="B83" s="480"/>
      <c r="C83" s="469"/>
      <c r="D83" s="9"/>
      <c r="E83" s="123"/>
      <c r="F83" s="126"/>
    </row>
    <row r="84" spans="3:6" ht="12">
      <c r="C84" s="114"/>
      <c r="D84" s="9"/>
      <c r="E84" s="8"/>
      <c r="F84" s="7"/>
    </row>
    <row r="99" ht="12">
      <c r="F99" s="454"/>
    </row>
  </sheetData>
  <sheetProtection/>
  <mergeCells count="19">
    <mergeCell ref="G4:H4"/>
    <mergeCell ref="B7:C7"/>
    <mergeCell ref="B9:C9"/>
    <mergeCell ref="B69:C69"/>
    <mergeCell ref="B39:C39"/>
    <mergeCell ref="B43:C43"/>
    <mergeCell ref="B28:C28"/>
    <mergeCell ref="B31:C31"/>
    <mergeCell ref="E4:F4"/>
    <mergeCell ref="B80:C80"/>
    <mergeCell ref="A1:D1"/>
    <mergeCell ref="B4:C4"/>
    <mergeCell ref="B12:C12"/>
    <mergeCell ref="B21:C21"/>
    <mergeCell ref="B83:C83"/>
    <mergeCell ref="B47:C47"/>
    <mergeCell ref="B52:C52"/>
    <mergeCell ref="B56:C56"/>
    <mergeCell ref="B63:C63"/>
  </mergeCells>
  <printOptions/>
  <pageMargins left="0.7874015748031497" right="0" top="0.7874015748031497" bottom="0.1968503937007874" header="0.3937007874015748" footer="0.1968503937007874"/>
  <pageSetup firstPageNumber="113" useFirstPageNumber="1" horizontalDpi="600" verticalDpi="600" orientation="portrait" paperSize="9" r:id="rId2"/>
  <headerFooter alignWithMargins="0">
    <oddHeader xml:space="preserve">&amp;R&amp;"ＭＳ 明朝,標準"&amp;8財政・税務　&amp;P 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31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368"/>
      <c r="C1" s="368"/>
      <c r="D1" s="368"/>
      <c r="E1" s="474" t="s">
        <v>354</v>
      </c>
      <c r="F1" s="474"/>
      <c r="G1" s="474"/>
      <c r="H1" s="474"/>
      <c r="I1" s="360"/>
    </row>
    <row r="2" spans="2:9" ht="15" customHeight="1">
      <c r="B2" s="368"/>
      <c r="C2" s="368"/>
      <c r="D2" s="368"/>
      <c r="E2" s="360"/>
      <c r="F2" s="360"/>
      <c r="G2" s="360"/>
      <c r="H2" s="360"/>
      <c r="I2" s="360"/>
    </row>
    <row r="3" spans="1:8" ht="15" customHeight="1">
      <c r="A3" s="484" t="s">
        <v>335</v>
      </c>
      <c r="B3" s="485"/>
      <c r="C3" s="485"/>
      <c r="D3" s="485"/>
      <c r="E3" s="485"/>
      <c r="F3" s="485"/>
      <c r="G3" s="485"/>
      <c r="H3" s="485"/>
    </row>
    <row r="4" spans="1:3" ht="15" customHeight="1" thickBot="1">
      <c r="A4" s="486" t="s">
        <v>139</v>
      </c>
      <c r="B4" s="486"/>
      <c r="C4" s="486"/>
    </row>
    <row r="5" spans="1:8" ht="16.5" customHeight="1">
      <c r="A5" s="278"/>
      <c r="B5" s="475" t="s">
        <v>351</v>
      </c>
      <c r="C5" s="475"/>
      <c r="D5" s="277"/>
      <c r="E5" s="476" t="s">
        <v>336</v>
      </c>
      <c r="F5" s="477"/>
      <c r="G5" s="478" t="s">
        <v>337</v>
      </c>
      <c r="H5" s="479"/>
    </row>
    <row r="6" spans="1:8" ht="16.5" customHeight="1">
      <c r="A6" s="55"/>
      <c r="B6" s="289" t="s">
        <v>33</v>
      </c>
      <c r="C6" s="217" t="s">
        <v>32</v>
      </c>
      <c r="D6" s="267"/>
      <c r="E6" s="217" t="s">
        <v>113</v>
      </c>
      <c r="F6" s="290" t="s">
        <v>348</v>
      </c>
      <c r="G6" s="290" t="s">
        <v>113</v>
      </c>
      <c r="H6" s="290" t="s">
        <v>348</v>
      </c>
    </row>
    <row r="7" spans="1:9" ht="18" customHeight="1">
      <c r="A7" s="35"/>
      <c r="B7" s="35"/>
      <c r="C7" s="4"/>
      <c r="D7" s="268"/>
      <c r="E7" s="359" t="s">
        <v>13</v>
      </c>
      <c r="F7" s="359" t="s">
        <v>29</v>
      </c>
      <c r="G7" s="359" t="s">
        <v>13</v>
      </c>
      <c r="H7" s="359" t="s">
        <v>29</v>
      </c>
      <c r="I7" s="39"/>
    </row>
    <row r="8" spans="1:9" ht="18" customHeight="1">
      <c r="A8" s="53"/>
      <c r="B8" s="473" t="s">
        <v>338</v>
      </c>
      <c r="C8" s="473"/>
      <c r="D8" s="269"/>
      <c r="E8" s="182">
        <v>17032000</v>
      </c>
      <c r="F8" s="184">
        <v>100</v>
      </c>
      <c r="G8" s="182">
        <v>17707000</v>
      </c>
      <c r="H8" s="184">
        <v>100</v>
      </c>
      <c r="I8" s="69"/>
    </row>
    <row r="9" spans="1:9" ht="18" customHeight="1">
      <c r="A9" s="19"/>
      <c r="B9" s="483" t="s">
        <v>243</v>
      </c>
      <c r="C9" s="483"/>
      <c r="D9" s="269"/>
      <c r="E9" s="182">
        <v>5369869</v>
      </c>
      <c r="F9" s="181">
        <v>31.52811766087365</v>
      </c>
      <c r="G9" s="182">
        <v>5310099</v>
      </c>
      <c r="H9" s="181">
        <v>30</v>
      </c>
      <c r="I9" s="69"/>
    </row>
    <row r="10" spans="1:9" ht="18" customHeight="1">
      <c r="A10" s="3"/>
      <c r="B10" s="9"/>
      <c r="C10" s="10" t="s">
        <v>243</v>
      </c>
      <c r="D10" s="270"/>
      <c r="E10" s="180">
        <v>5369869</v>
      </c>
      <c r="F10" s="179"/>
      <c r="G10" s="180">
        <v>5310099</v>
      </c>
      <c r="H10" s="179"/>
      <c r="I10" s="39"/>
    </row>
    <row r="11" spans="1:9" ht="18" customHeight="1">
      <c r="A11" s="51"/>
      <c r="B11" s="483" t="s">
        <v>242</v>
      </c>
      <c r="C11" s="483"/>
      <c r="D11" s="271"/>
      <c r="E11" s="182">
        <v>2</v>
      </c>
      <c r="F11" s="181">
        <v>1.1742602160638798E-05</v>
      </c>
      <c r="G11" s="182">
        <v>2</v>
      </c>
      <c r="H11" s="181">
        <v>0</v>
      </c>
      <c r="I11" s="123"/>
    </row>
    <row r="12" spans="1:9" ht="18" customHeight="1">
      <c r="A12" s="19"/>
      <c r="B12" s="9"/>
      <c r="C12" s="10" t="s">
        <v>242</v>
      </c>
      <c r="D12" s="270"/>
      <c r="E12" s="180">
        <v>2</v>
      </c>
      <c r="F12" s="179"/>
      <c r="G12" s="180">
        <v>2</v>
      </c>
      <c r="H12" s="179"/>
      <c r="I12" s="39"/>
    </row>
    <row r="13" spans="1:9" ht="18" customHeight="1">
      <c r="A13" s="3"/>
      <c r="B13" s="483" t="s">
        <v>49</v>
      </c>
      <c r="C13" s="483"/>
      <c r="D13" s="271"/>
      <c r="E13" s="182">
        <v>15</v>
      </c>
      <c r="F13" s="181">
        <v>8.806951620479098E-05</v>
      </c>
      <c r="G13" s="182">
        <v>15</v>
      </c>
      <c r="H13" s="181">
        <v>0</v>
      </c>
      <c r="I13" s="123"/>
    </row>
    <row r="14" spans="1:9" ht="18" customHeight="1">
      <c r="A14" s="51"/>
      <c r="B14" s="9"/>
      <c r="C14" s="10" t="s">
        <v>48</v>
      </c>
      <c r="D14" s="270"/>
      <c r="E14" s="180">
        <v>15</v>
      </c>
      <c r="F14" s="179"/>
      <c r="G14" s="180">
        <v>15</v>
      </c>
      <c r="H14" s="179"/>
      <c r="I14" s="39"/>
    </row>
    <row r="15" spans="1:9" ht="18" customHeight="1">
      <c r="A15" s="19"/>
      <c r="B15" s="483" t="s">
        <v>92</v>
      </c>
      <c r="C15" s="483"/>
      <c r="D15" s="271"/>
      <c r="E15" s="182">
        <v>3049927</v>
      </c>
      <c r="F15" s="181">
        <v>17.9070396899953</v>
      </c>
      <c r="G15" s="182">
        <v>3780316</v>
      </c>
      <c r="H15" s="181">
        <v>21.3</v>
      </c>
      <c r="I15" s="123"/>
    </row>
    <row r="16" spans="1:9" ht="18" customHeight="1">
      <c r="A16" s="19"/>
      <c r="B16" s="9"/>
      <c r="C16" s="10" t="s">
        <v>91</v>
      </c>
      <c r="D16" s="268"/>
      <c r="E16" s="180">
        <v>3049784</v>
      </c>
      <c r="F16" s="179"/>
      <c r="G16" s="180">
        <v>3778074</v>
      </c>
      <c r="H16" s="179"/>
      <c r="I16" s="39"/>
    </row>
    <row r="17" spans="1:9" ht="18" customHeight="1">
      <c r="A17" s="3"/>
      <c r="B17" s="9"/>
      <c r="C17" s="10" t="s">
        <v>90</v>
      </c>
      <c r="D17" s="270"/>
      <c r="E17" s="180">
        <v>143</v>
      </c>
      <c r="F17" s="179"/>
      <c r="G17" s="180">
        <v>2242</v>
      </c>
      <c r="H17" s="179"/>
      <c r="I17" s="123"/>
    </row>
    <row r="18" spans="1:9" ht="18" customHeight="1">
      <c r="A18" s="3"/>
      <c r="B18" s="483" t="s">
        <v>241</v>
      </c>
      <c r="C18" s="483"/>
      <c r="D18" s="271"/>
      <c r="E18" s="182">
        <v>607178</v>
      </c>
      <c r="F18" s="181">
        <v>3.5649248473461714</v>
      </c>
      <c r="G18" s="182">
        <v>396616</v>
      </c>
      <c r="H18" s="181">
        <v>2.2</v>
      </c>
      <c r="I18" s="123"/>
    </row>
    <row r="19" spans="1:9" ht="18" customHeight="1">
      <c r="A19" s="3"/>
      <c r="B19" s="9"/>
      <c r="C19" s="10" t="s">
        <v>241</v>
      </c>
      <c r="D19" s="270"/>
      <c r="E19" s="180">
        <v>607178</v>
      </c>
      <c r="F19" s="179"/>
      <c r="G19" s="180">
        <v>396616</v>
      </c>
      <c r="H19" s="179"/>
      <c r="I19" s="123"/>
    </row>
    <row r="20" spans="1:9" ht="18" customHeight="1">
      <c r="A20" s="3"/>
      <c r="B20" s="483" t="s">
        <v>240</v>
      </c>
      <c r="C20" s="483"/>
      <c r="D20" s="270"/>
      <c r="E20" s="182">
        <v>4211777</v>
      </c>
      <c r="F20" s="181">
        <v>24.728610850164394</v>
      </c>
      <c r="G20" s="182">
        <v>2514293</v>
      </c>
      <c r="H20" s="181">
        <v>14.2</v>
      </c>
      <c r="I20" s="123"/>
    </row>
    <row r="21" spans="1:9" ht="18" customHeight="1">
      <c r="A21" s="3"/>
      <c r="B21" s="9"/>
      <c r="C21" s="10" t="s">
        <v>240</v>
      </c>
      <c r="D21" s="270"/>
      <c r="E21" s="180">
        <v>4211777</v>
      </c>
      <c r="F21" s="179"/>
      <c r="G21" s="180">
        <v>2514293</v>
      </c>
      <c r="H21" s="179"/>
      <c r="I21" s="123"/>
    </row>
    <row r="22" spans="1:9" ht="18" customHeight="1">
      <c r="A22" s="3"/>
      <c r="B22" s="483" t="s">
        <v>88</v>
      </c>
      <c r="C22" s="483"/>
      <c r="D22" s="271"/>
      <c r="E22" s="182">
        <v>820132</v>
      </c>
      <c r="F22" s="181">
        <v>4.815241897604509</v>
      </c>
      <c r="G22" s="182">
        <v>829271</v>
      </c>
      <c r="H22" s="181">
        <v>4.7</v>
      </c>
      <c r="I22" s="123"/>
    </row>
    <row r="23" spans="1:9" ht="18" customHeight="1">
      <c r="A23" s="33"/>
      <c r="B23" s="9"/>
      <c r="C23" s="10" t="s">
        <v>87</v>
      </c>
      <c r="D23" s="270"/>
      <c r="E23" s="180">
        <v>111326</v>
      </c>
      <c r="F23" s="179"/>
      <c r="G23" s="180">
        <v>132001</v>
      </c>
      <c r="H23" s="179"/>
      <c r="I23" s="123"/>
    </row>
    <row r="24" spans="1:9" ht="18" customHeight="1">
      <c r="A24" s="19"/>
      <c r="B24" s="9"/>
      <c r="C24" s="10" t="s">
        <v>86</v>
      </c>
      <c r="D24" s="270"/>
      <c r="E24" s="180">
        <v>708806</v>
      </c>
      <c r="F24" s="179"/>
      <c r="G24" s="180">
        <v>697270</v>
      </c>
      <c r="H24" s="179"/>
      <c r="I24" s="123"/>
    </row>
    <row r="25" spans="1:9" ht="18" customHeight="1">
      <c r="A25" s="19"/>
      <c r="B25" s="483" t="s">
        <v>239</v>
      </c>
      <c r="C25" s="483"/>
      <c r="D25" s="271"/>
      <c r="E25" s="182">
        <v>1528527</v>
      </c>
      <c r="F25" s="181">
        <v>8.97444222639737</v>
      </c>
      <c r="G25" s="182">
        <v>1593964</v>
      </c>
      <c r="H25" s="181">
        <v>9</v>
      </c>
      <c r="I25" s="123"/>
    </row>
    <row r="26" spans="1:9" ht="18" customHeight="1">
      <c r="A26" s="19"/>
      <c r="B26" s="9"/>
      <c r="C26" s="10" t="s">
        <v>239</v>
      </c>
      <c r="D26" s="272"/>
      <c r="E26" s="180">
        <v>1528527</v>
      </c>
      <c r="F26" s="179"/>
      <c r="G26" s="180">
        <v>1593964</v>
      </c>
      <c r="H26" s="179"/>
      <c r="I26" s="69"/>
    </row>
    <row r="27" spans="1:9" ht="18" customHeight="1">
      <c r="A27" s="37"/>
      <c r="B27" s="483" t="s">
        <v>81</v>
      </c>
      <c r="C27" s="483"/>
      <c r="D27" s="271"/>
      <c r="E27" s="182">
        <v>1403640</v>
      </c>
      <c r="F27" s="181">
        <v>8.3</v>
      </c>
      <c r="G27" s="182">
        <v>3254304</v>
      </c>
      <c r="H27" s="181">
        <v>18.4</v>
      </c>
      <c r="I27" s="39"/>
    </row>
    <row r="28" spans="1:9" ht="18" customHeight="1">
      <c r="A28" s="3"/>
      <c r="B28" s="9"/>
      <c r="C28" s="10" t="s">
        <v>81</v>
      </c>
      <c r="D28" s="270"/>
      <c r="E28" s="180">
        <v>1403640</v>
      </c>
      <c r="F28" s="179"/>
      <c r="G28" s="180">
        <v>3254304</v>
      </c>
      <c r="H28" s="179"/>
      <c r="I28" s="123"/>
    </row>
    <row r="29" spans="1:9" ht="18" customHeight="1">
      <c r="A29" s="33"/>
      <c r="B29" s="483" t="s">
        <v>80</v>
      </c>
      <c r="C29" s="483"/>
      <c r="D29" s="271"/>
      <c r="E29" s="182">
        <v>100</v>
      </c>
      <c r="F29" s="181">
        <v>0.0005871301080319399</v>
      </c>
      <c r="G29" s="182">
        <v>100</v>
      </c>
      <c r="H29" s="181">
        <v>0</v>
      </c>
      <c r="I29" s="123"/>
    </row>
    <row r="30" spans="1:9" ht="18" customHeight="1">
      <c r="A30" s="37"/>
      <c r="B30" s="9"/>
      <c r="C30" s="10" t="s">
        <v>80</v>
      </c>
      <c r="D30" s="273"/>
      <c r="E30" s="180">
        <v>100</v>
      </c>
      <c r="F30" s="179"/>
      <c r="G30" s="180">
        <v>100</v>
      </c>
      <c r="H30" s="179"/>
      <c r="I30" s="123"/>
    </row>
    <row r="31" spans="1:9" ht="18" customHeight="1">
      <c r="A31" s="37"/>
      <c r="B31" s="483" t="s">
        <v>79</v>
      </c>
      <c r="C31" s="483"/>
      <c r="D31" s="274"/>
      <c r="E31" s="182">
        <v>40833</v>
      </c>
      <c r="F31" s="181">
        <v>0.23974283701268204</v>
      </c>
      <c r="G31" s="182">
        <v>28020</v>
      </c>
      <c r="H31" s="181">
        <v>0.2</v>
      </c>
      <c r="I31" s="123"/>
    </row>
    <row r="32" spans="1:9" ht="18" customHeight="1">
      <c r="A32" s="37"/>
      <c r="B32" s="9"/>
      <c r="C32" s="10" t="s">
        <v>78</v>
      </c>
      <c r="D32" s="273"/>
      <c r="E32" s="180">
        <v>2</v>
      </c>
      <c r="F32" s="179"/>
      <c r="G32" s="180">
        <v>2</v>
      </c>
      <c r="H32" s="179"/>
      <c r="I32" s="123"/>
    </row>
    <row r="33" spans="1:9" ht="18" customHeight="1">
      <c r="A33" s="3"/>
      <c r="B33" s="9"/>
      <c r="C33" s="10" t="s">
        <v>130</v>
      </c>
      <c r="D33" s="273"/>
      <c r="E33" s="180">
        <v>325</v>
      </c>
      <c r="F33" s="179"/>
      <c r="G33" s="180">
        <v>229</v>
      </c>
      <c r="H33" s="179"/>
      <c r="I33" s="39"/>
    </row>
    <row r="34" spans="1:9" ht="18" customHeight="1">
      <c r="A34" s="374"/>
      <c r="B34" s="178"/>
      <c r="C34" s="177" t="s">
        <v>73</v>
      </c>
      <c r="D34" s="279"/>
      <c r="E34" s="375">
        <v>40506</v>
      </c>
      <c r="F34" s="376"/>
      <c r="G34" s="375">
        <v>27789</v>
      </c>
      <c r="H34" s="376"/>
      <c r="I34" s="123"/>
    </row>
    <row r="35" spans="1:9" ht="15" customHeight="1">
      <c r="A35" s="37"/>
      <c r="B35" s="125"/>
      <c r="C35" s="125"/>
      <c r="D35" s="9"/>
      <c r="E35" s="39"/>
      <c r="F35" s="39"/>
      <c r="I35" s="123"/>
    </row>
    <row r="36" ht="15" customHeight="1"/>
    <row r="99" ht="12">
      <c r="F99" s="454"/>
    </row>
  </sheetData>
  <sheetProtection/>
  <mergeCells count="18">
    <mergeCell ref="B8:C8"/>
    <mergeCell ref="B9:C9"/>
    <mergeCell ref="E1:H1"/>
    <mergeCell ref="A3:H3"/>
    <mergeCell ref="A4:C4"/>
    <mergeCell ref="B5:C5"/>
    <mergeCell ref="E5:F5"/>
    <mergeCell ref="G5:H5"/>
    <mergeCell ref="B25:C25"/>
    <mergeCell ref="B27:C27"/>
    <mergeCell ref="B29:C29"/>
    <mergeCell ref="B31:C31"/>
    <mergeCell ref="B11:C11"/>
    <mergeCell ref="B13:C13"/>
    <mergeCell ref="B20:C20"/>
    <mergeCell ref="B22:C22"/>
    <mergeCell ref="B15:C15"/>
    <mergeCell ref="B18:C18"/>
  </mergeCells>
  <printOptions/>
  <pageMargins left="0.7874015748031497" right="0.3937007874015748" top="0.7874015748031497" bottom="0.1968503937007874" header="0.3937007874015748" footer="0.1968503937007874"/>
  <pageSetup firstPageNumber="114" useFirstPageNumber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99"/>
  <sheetViews>
    <sheetView zoomScaleSheetLayoutView="100" zoomScalePageLayoutView="0" workbookViewId="0" topLeftCell="A25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87" t="s">
        <v>353</v>
      </c>
      <c r="B1" s="487"/>
      <c r="C1" s="487"/>
      <c r="D1" s="487"/>
      <c r="E1" s="72"/>
      <c r="F1" s="72"/>
      <c r="G1" s="72"/>
      <c r="H1" s="72"/>
      <c r="I1" s="36"/>
    </row>
    <row r="2" spans="1:9" ht="15" customHeight="1">
      <c r="A2" s="353"/>
      <c r="B2" s="353"/>
      <c r="C2" s="353"/>
      <c r="D2" s="353"/>
      <c r="E2" s="72"/>
      <c r="F2" s="72"/>
      <c r="G2" s="72"/>
      <c r="H2" s="72"/>
      <c r="I2" s="36"/>
    </row>
    <row r="3" spans="1:8" ht="15" customHeight="1">
      <c r="A3" s="488"/>
      <c r="B3" s="489"/>
      <c r="C3" s="489"/>
      <c r="D3" s="489"/>
      <c r="E3" s="489"/>
      <c r="F3" s="489"/>
      <c r="G3" s="489"/>
      <c r="H3" s="489"/>
    </row>
    <row r="4" spans="1:9" ht="15" customHeight="1" thickBot="1">
      <c r="A4" s="490" t="s">
        <v>36</v>
      </c>
      <c r="B4" s="490"/>
      <c r="C4" s="490"/>
      <c r="D4" s="9"/>
      <c r="E4" s="123"/>
      <c r="F4" s="39"/>
      <c r="I4" s="123"/>
    </row>
    <row r="5" spans="1:9" ht="16.5" customHeight="1">
      <c r="A5" s="218"/>
      <c r="B5" s="491" t="s">
        <v>351</v>
      </c>
      <c r="C5" s="491"/>
      <c r="D5" s="291"/>
      <c r="E5" s="492" t="s">
        <v>114</v>
      </c>
      <c r="F5" s="493"/>
      <c r="G5" s="492" t="s">
        <v>322</v>
      </c>
      <c r="H5" s="494"/>
      <c r="I5" s="39"/>
    </row>
    <row r="6" spans="1:9" ht="16.5" customHeight="1">
      <c r="A6" s="288"/>
      <c r="B6" s="289" t="s">
        <v>33</v>
      </c>
      <c r="C6" s="290" t="s">
        <v>32</v>
      </c>
      <c r="D6" s="292"/>
      <c r="E6" s="290" t="s">
        <v>113</v>
      </c>
      <c r="F6" s="294" t="s">
        <v>348</v>
      </c>
      <c r="G6" s="294" t="s">
        <v>113</v>
      </c>
      <c r="H6" s="293" t="s">
        <v>348</v>
      </c>
      <c r="I6" s="123"/>
    </row>
    <row r="7" spans="1:9" ht="18" customHeight="1">
      <c r="A7" s="35"/>
      <c r="B7" s="35"/>
      <c r="C7" s="4"/>
      <c r="D7" s="268"/>
      <c r="E7" s="372" t="s">
        <v>13</v>
      </c>
      <c r="F7" s="372" t="s">
        <v>29</v>
      </c>
      <c r="G7" s="372" t="s">
        <v>13</v>
      </c>
      <c r="H7" s="359" t="s">
        <v>29</v>
      </c>
      <c r="I7" s="123"/>
    </row>
    <row r="8" spans="1:9" ht="18" customHeight="1">
      <c r="A8" s="53"/>
      <c r="B8" s="473" t="s">
        <v>327</v>
      </c>
      <c r="C8" s="473"/>
      <c r="D8" s="269"/>
      <c r="E8" s="182">
        <v>17032000</v>
      </c>
      <c r="F8" s="181">
        <v>100</v>
      </c>
      <c r="G8" s="182">
        <v>17707000</v>
      </c>
      <c r="H8" s="181">
        <v>100</v>
      </c>
      <c r="I8" s="123"/>
    </row>
    <row r="9" spans="1:9" ht="18" customHeight="1">
      <c r="A9" s="19"/>
      <c r="B9" s="483" t="s">
        <v>27</v>
      </c>
      <c r="C9" s="483"/>
      <c r="D9" s="269"/>
      <c r="E9" s="182">
        <v>442529</v>
      </c>
      <c r="F9" s="181">
        <v>2.5982209957726634</v>
      </c>
      <c r="G9" s="182">
        <v>455703</v>
      </c>
      <c r="H9" s="181">
        <v>2.6</v>
      </c>
      <c r="I9" s="123"/>
    </row>
    <row r="10" spans="1:9" ht="18" customHeight="1">
      <c r="A10" s="3"/>
      <c r="B10" s="17"/>
      <c r="C10" s="10" t="s">
        <v>26</v>
      </c>
      <c r="D10" s="270"/>
      <c r="E10" s="180">
        <v>442529</v>
      </c>
      <c r="F10" s="179"/>
      <c r="G10" s="180">
        <v>455703</v>
      </c>
      <c r="H10" s="179"/>
      <c r="I10" s="123"/>
    </row>
    <row r="11" spans="1:9" ht="18" customHeight="1">
      <c r="A11" s="51"/>
      <c r="B11" s="483" t="s">
        <v>128</v>
      </c>
      <c r="C11" s="483"/>
      <c r="D11" s="271"/>
      <c r="E11" s="182">
        <v>11501924</v>
      </c>
      <c r="F11" s="181">
        <v>67.53125880695163</v>
      </c>
      <c r="G11" s="182">
        <v>11666201</v>
      </c>
      <c r="H11" s="181">
        <v>65.9</v>
      </c>
      <c r="I11" s="39"/>
    </row>
    <row r="12" spans="1:9" ht="18" customHeight="1">
      <c r="A12" s="19"/>
      <c r="B12" s="17"/>
      <c r="C12" s="10" t="s">
        <v>238</v>
      </c>
      <c r="D12" s="270"/>
      <c r="E12" s="180">
        <v>10271749</v>
      </c>
      <c r="F12" s="179"/>
      <c r="G12" s="180">
        <v>10357477</v>
      </c>
      <c r="H12" s="179"/>
      <c r="I12" s="123"/>
    </row>
    <row r="13" spans="1:9" ht="18" customHeight="1">
      <c r="A13" s="3"/>
      <c r="B13" s="17"/>
      <c r="C13" s="10" t="s">
        <v>237</v>
      </c>
      <c r="D13" s="270"/>
      <c r="E13" s="180">
        <v>1091739</v>
      </c>
      <c r="F13" s="179"/>
      <c r="G13" s="180">
        <v>1185838</v>
      </c>
      <c r="H13" s="179"/>
      <c r="I13" s="123"/>
    </row>
    <row r="14" spans="1:9" ht="18" customHeight="1">
      <c r="A14" s="51"/>
      <c r="B14" s="17"/>
      <c r="C14" s="10" t="s">
        <v>236</v>
      </c>
      <c r="D14" s="270"/>
      <c r="E14" s="180">
        <v>600</v>
      </c>
      <c r="F14" s="179"/>
      <c r="G14" s="180">
        <v>600</v>
      </c>
      <c r="H14" s="179"/>
      <c r="I14" s="123"/>
    </row>
    <row r="15" spans="1:9" ht="18" customHeight="1">
      <c r="A15" s="19"/>
      <c r="B15" s="17"/>
      <c r="C15" s="10" t="s">
        <v>235</v>
      </c>
      <c r="D15" s="270"/>
      <c r="E15" s="180">
        <v>108835</v>
      </c>
      <c r="F15" s="179"/>
      <c r="G15" s="180">
        <v>94128</v>
      </c>
      <c r="H15" s="179"/>
      <c r="I15" s="8"/>
    </row>
    <row r="16" spans="1:9" ht="18" customHeight="1">
      <c r="A16" s="19"/>
      <c r="B16" s="17"/>
      <c r="C16" s="10" t="s">
        <v>234</v>
      </c>
      <c r="D16" s="268"/>
      <c r="E16" s="180">
        <v>19950</v>
      </c>
      <c r="F16" s="179"/>
      <c r="G16" s="180">
        <v>18340</v>
      </c>
      <c r="H16" s="179"/>
      <c r="I16" s="52"/>
    </row>
    <row r="17" spans="1:9" ht="18" customHeight="1">
      <c r="A17" s="3"/>
      <c r="B17" s="17"/>
      <c r="C17" s="10" t="s">
        <v>233</v>
      </c>
      <c r="D17" s="270"/>
      <c r="E17" s="180">
        <v>9051</v>
      </c>
      <c r="F17" s="179"/>
      <c r="G17" s="180">
        <v>9818</v>
      </c>
      <c r="H17" s="179"/>
      <c r="I17" s="37"/>
    </row>
    <row r="18" spans="1:9" ht="18" customHeight="1">
      <c r="A18" s="3"/>
      <c r="B18" s="483" t="s">
        <v>232</v>
      </c>
      <c r="C18" s="483"/>
      <c r="D18" s="270"/>
      <c r="E18" s="182">
        <v>2136881</v>
      </c>
      <c r="F18" s="181">
        <v>12.6</v>
      </c>
      <c r="G18" s="182">
        <v>2265541</v>
      </c>
      <c r="H18" s="181">
        <v>12.8</v>
      </c>
      <c r="I18" s="37"/>
    </row>
    <row r="19" spans="1:9" ht="18" customHeight="1">
      <c r="A19" s="3"/>
      <c r="B19" s="17"/>
      <c r="C19" s="10" t="s">
        <v>231</v>
      </c>
      <c r="D19" s="270"/>
      <c r="E19" s="180">
        <v>2136881</v>
      </c>
      <c r="F19" s="179"/>
      <c r="G19" s="180">
        <v>2265541</v>
      </c>
      <c r="H19" s="179"/>
      <c r="I19" s="37"/>
    </row>
    <row r="20" spans="1:9" ht="18" customHeight="1">
      <c r="A20" s="3"/>
      <c r="B20" s="483" t="s">
        <v>230</v>
      </c>
      <c r="C20" s="483"/>
      <c r="D20" s="270"/>
      <c r="E20" s="182">
        <v>3792</v>
      </c>
      <c r="F20" s="181">
        <v>0.02226397369657116</v>
      </c>
      <c r="G20" s="182">
        <v>6789</v>
      </c>
      <c r="H20" s="181">
        <v>0</v>
      </c>
      <c r="I20" s="37"/>
    </row>
    <row r="21" spans="1:9" ht="18" customHeight="1">
      <c r="A21" s="3"/>
      <c r="B21" s="17"/>
      <c r="C21" s="10" t="s">
        <v>229</v>
      </c>
      <c r="D21" s="270"/>
      <c r="E21" s="180">
        <v>3792</v>
      </c>
      <c r="F21" s="179"/>
      <c r="G21" s="180">
        <v>6789</v>
      </c>
      <c r="H21" s="179"/>
      <c r="I21" s="37"/>
    </row>
    <row r="22" spans="1:9" ht="18" customHeight="1">
      <c r="A22" s="3"/>
      <c r="B22" s="483" t="s">
        <v>228</v>
      </c>
      <c r="C22" s="483"/>
      <c r="D22" s="271"/>
      <c r="E22" s="182">
        <v>36022</v>
      </c>
      <c r="F22" s="181">
        <v>0.2114960075152654</v>
      </c>
      <c r="G22" s="182">
        <v>135</v>
      </c>
      <c r="H22" s="181">
        <v>0</v>
      </c>
      <c r="I22" s="37"/>
    </row>
    <row r="23" spans="1:9" ht="18" customHeight="1">
      <c r="A23" s="3"/>
      <c r="B23" s="17"/>
      <c r="C23" s="10" t="s">
        <v>228</v>
      </c>
      <c r="D23" s="270"/>
      <c r="E23" s="180">
        <v>36022</v>
      </c>
      <c r="F23" s="179"/>
      <c r="G23" s="180">
        <v>135</v>
      </c>
      <c r="H23" s="179"/>
      <c r="I23" s="37"/>
    </row>
    <row r="24" spans="1:9" ht="18" customHeight="1">
      <c r="A24" s="3"/>
      <c r="B24" s="483" t="s">
        <v>227</v>
      </c>
      <c r="C24" s="483"/>
      <c r="D24" s="271"/>
      <c r="E24" s="182">
        <v>959845</v>
      </c>
      <c r="F24" s="181">
        <v>5.635538985439173</v>
      </c>
      <c r="G24" s="182">
        <v>1049022</v>
      </c>
      <c r="H24" s="181">
        <v>5.9</v>
      </c>
      <c r="I24" s="37"/>
    </row>
    <row r="25" spans="1:9" ht="18" customHeight="1">
      <c r="A25" s="33"/>
      <c r="B25" s="17"/>
      <c r="C25" s="10" t="s">
        <v>227</v>
      </c>
      <c r="D25" s="270"/>
      <c r="E25" s="180">
        <v>959845</v>
      </c>
      <c r="F25" s="179"/>
      <c r="G25" s="180">
        <v>1049022</v>
      </c>
      <c r="H25" s="179"/>
      <c r="I25" s="13"/>
    </row>
    <row r="26" spans="1:9" ht="18" customHeight="1">
      <c r="A26" s="19"/>
      <c r="B26" s="483" t="s">
        <v>226</v>
      </c>
      <c r="C26" s="483"/>
      <c r="D26" s="271"/>
      <c r="E26" s="182">
        <v>1625944</v>
      </c>
      <c r="F26" s="181">
        <v>9.6</v>
      </c>
      <c r="G26" s="182">
        <v>1977224</v>
      </c>
      <c r="H26" s="181">
        <v>11.2</v>
      </c>
      <c r="I26" s="19"/>
    </row>
    <row r="27" spans="1:9" ht="18" customHeight="1">
      <c r="A27" s="19"/>
      <c r="B27" s="17"/>
      <c r="C27" s="10" t="s">
        <v>226</v>
      </c>
      <c r="D27" s="270"/>
      <c r="E27" s="180">
        <v>1625944</v>
      </c>
      <c r="F27" s="179"/>
      <c r="G27" s="180">
        <v>1977224</v>
      </c>
      <c r="H27" s="179"/>
      <c r="I27" s="37"/>
    </row>
    <row r="28" spans="1:9" ht="18" customHeight="1">
      <c r="A28" s="19"/>
      <c r="B28" s="483" t="s">
        <v>224</v>
      </c>
      <c r="C28" s="483"/>
      <c r="D28" s="272"/>
      <c r="E28" s="182">
        <v>234322</v>
      </c>
      <c r="F28" s="181">
        <v>1.3757750117426022</v>
      </c>
      <c r="G28" s="182">
        <v>195785</v>
      </c>
      <c r="H28" s="181">
        <v>1.1</v>
      </c>
      <c r="I28" s="12"/>
    </row>
    <row r="29" spans="1:9" ht="18" customHeight="1">
      <c r="A29" s="19"/>
      <c r="B29" s="169"/>
      <c r="C29" s="10" t="s">
        <v>225</v>
      </c>
      <c r="D29" s="272"/>
      <c r="E29" s="180">
        <v>231855</v>
      </c>
      <c r="F29" s="181"/>
      <c r="G29" s="180">
        <v>193318</v>
      </c>
      <c r="H29" s="181"/>
      <c r="I29" s="12"/>
    </row>
    <row r="30" spans="1:9" ht="18" customHeight="1">
      <c r="A30" s="37"/>
      <c r="B30" s="17"/>
      <c r="C30" s="10" t="s">
        <v>224</v>
      </c>
      <c r="D30" s="270"/>
      <c r="E30" s="180">
        <v>2467</v>
      </c>
      <c r="F30" s="179"/>
      <c r="G30" s="180">
        <v>2467</v>
      </c>
      <c r="H30" s="179"/>
      <c r="I30" s="33"/>
    </row>
    <row r="31" spans="1:9" ht="18" customHeight="1">
      <c r="A31" s="3"/>
      <c r="B31" s="483" t="s">
        <v>118</v>
      </c>
      <c r="C31" s="483"/>
      <c r="D31" s="271"/>
      <c r="E31" s="182">
        <v>40741</v>
      </c>
      <c r="F31" s="181">
        <v>0.23920267731329264</v>
      </c>
      <c r="G31" s="182">
        <v>40600</v>
      </c>
      <c r="H31" s="181">
        <v>0.2</v>
      </c>
      <c r="I31" s="19"/>
    </row>
    <row r="32" spans="1:9" ht="18" customHeight="1">
      <c r="A32" s="3"/>
      <c r="B32" s="10"/>
      <c r="C32" s="10" t="s">
        <v>117</v>
      </c>
      <c r="D32" s="270"/>
      <c r="E32" s="180">
        <v>40641</v>
      </c>
      <c r="F32" s="179"/>
      <c r="G32" s="180">
        <v>40500</v>
      </c>
      <c r="H32" s="179"/>
      <c r="I32" s="19"/>
    </row>
    <row r="33" spans="1:9" ht="18" customHeight="1">
      <c r="A33" s="33"/>
      <c r="B33" s="17"/>
      <c r="C33" s="10" t="s">
        <v>223</v>
      </c>
      <c r="D33" s="270"/>
      <c r="E33" s="180">
        <v>100</v>
      </c>
      <c r="F33" s="179"/>
      <c r="G33" s="180">
        <v>100</v>
      </c>
      <c r="H33" s="179"/>
      <c r="I33" s="19"/>
    </row>
    <row r="34" spans="1:9" ht="18" customHeight="1">
      <c r="A34" s="37"/>
      <c r="B34" s="483" t="s">
        <v>116</v>
      </c>
      <c r="C34" s="483"/>
      <c r="D34" s="274"/>
      <c r="E34" s="182">
        <v>50000</v>
      </c>
      <c r="F34" s="181">
        <v>0.29356505401596994</v>
      </c>
      <c r="G34" s="182">
        <v>50000</v>
      </c>
      <c r="H34" s="181">
        <v>0.3</v>
      </c>
      <c r="I34" s="19"/>
    </row>
    <row r="35" spans="1:9" ht="18" customHeight="1">
      <c r="A35" s="37"/>
      <c r="B35" s="17"/>
      <c r="C35" s="10" t="s">
        <v>116</v>
      </c>
      <c r="D35" s="273"/>
      <c r="E35" s="180">
        <v>50000</v>
      </c>
      <c r="F35" s="179"/>
      <c r="G35" s="180">
        <v>50000</v>
      </c>
      <c r="H35" s="179"/>
      <c r="I35" s="37"/>
    </row>
    <row r="36" spans="1:9" ht="15" customHeight="1">
      <c r="A36" s="3"/>
      <c r="B36" s="139"/>
      <c r="C36" s="140"/>
      <c r="D36" s="139"/>
      <c r="E36" s="176"/>
      <c r="F36" s="129"/>
      <c r="G36" s="132"/>
      <c r="H36" s="132"/>
      <c r="I36" s="35"/>
    </row>
    <row r="37" ht="15" customHeight="1"/>
    <row r="38" ht="15" customHeight="1"/>
    <row r="99" ht="12">
      <c r="F99" s="454"/>
    </row>
  </sheetData>
  <sheetProtection/>
  <mergeCells count="17">
    <mergeCell ref="B34:C34"/>
    <mergeCell ref="B8:C8"/>
    <mergeCell ref="B9:C9"/>
    <mergeCell ref="B11:C11"/>
    <mergeCell ref="B18:C18"/>
    <mergeCell ref="B20:C20"/>
    <mergeCell ref="B24:C24"/>
    <mergeCell ref="B26:C26"/>
    <mergeCell ref="B28:C28"/>
    <mergeCell ref="B31:C31"/>
    <mergeCell ref="B22:C22"/>
    <mergeCell ref="A1:D1"/>
    <mergeCell ref="A3:H3"/>
    <mergeCell ref="A4:C4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5" useFirstPageNumber="1" horizontalDpi="600" verticalDpi="600" orientation="portrait" paperSize="9" r:id="rId2"/>
  <headerFooter alignWithMargins="0">
    <oddHeader>&amp;R&amp;"ＭＳ 明朝,標準"&amp;8財政・税務　&amp;P　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99"/>
  <sheetViews>
    <sheetView zoomScaleSheetLayoutView="100" zoomScalePageLayoutView="0" workbookViewId="0" topLeftCell="A40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2:9" ht="15" customHeight="1">
      <c r="B1" s="368"/>
      <c r="C1" s="368"/>
      <c r="D1" s="368"/>
      <c r="E1" s="474" t="s">
        <v>451</v>
      </c>
      <c r="F1" s="474"/>
      <c r="G1" s="474"/>
      <c r="H1" s="474"/>
      <c r="I1" s="360"/>
    </row>
    <row r="2" spans="2:9" ht="15" customHeight="1">
      <c r="B2" s="368"/>
      <c r="C2" s="368"/>
      <c r="D2" s="368"/>
      <c r="E2" s="360"/>
      <c r="F2" s="360"/>
      <c r="G2" s="360"/>
      <c r="H2" s="360"/>
      <c r="I2" s="360"/>
    </row>
    <row r="3" spans="1:8" ht="15" customHeight="1">
      <c r="A3" s="484" t="s">
        <v>145</v>
      </c>
      <c r="B3" s="484"/>
      <c r="C3" s="484"/>
      <c r="D3" s="362"/>
      <c r="E3" s="362"/>
      <c r="F3" s="362"/>
      <c r="G3" s="362"/>
      <c r="H3" s="362"/>
    </row>
    <row r="4" ht="15" customHeight="1" thickBot="1">
      <c r="A4" s="371" t="s">
        <v>144</v>
      </c>
    </row>
    <row r="5" spans="1:8" ht="16.5" customHeight="1">
      <c r="A5" s="218"/>
      <c r="B5" s="475" t="s">
        <v>35</v>
      </c>
      <c r="C5" s="475"/>
      <c r="D5" s="277"/>
      <c r="E5" s="476" t="s">
        <v>449</v>
      </c>
      <c r="F5" s="479"/>
      <c r="G5" s="495"/>
      <c r="H5" s="495"/>
    </row>
    <row r="6" spans="1:8" ht="16.5" customHeight="1">
      <c r="A6" s="288"/>
      <c r="B6" s="289" t="s">
        <v>33</v>
      </c>
      <c r="C6" s="217" t="s">
        <v>32</v>
      </c>
      <c r="D6" s="267"/>
      <c r="E6" s="217" t="s">
        <v>113</v>
      </c>
      <c r="F6" s="290" t="s">
        <v>30</v>
      </c>
      <c r="G6" s="12"/>
      <c r="H6" s="12"/>
    </row>
    <row r="7" spans="1:8" ht="15.75" customHeight="1">
      <c r="A7" s="35"/>
      <c r="B7" s="35"/>
      <c r="C7" s="4"/>
      <c r="D7" s="268"/>
      <c r="E7" s="134" t="s">
        <v>13</v>
      </c>
      <c r="F7" s="134" t="s">
        <v>29</v>
      </c>
      <c r="G7" s="334"/>
      <c r="H7" s="334"/>
    </row>
    <row r="8" spans="1:8" ht="15" customHeight="1">
      <c r="A8" s="53"/>
      <c r="B8" s="65"/>
      <c r="C8" s="328" t="s">
        <v>447</v>
      </c>
      <c r="D8" s="282"/>
      <c r="E8" s="116">
        <v>56000</v>
      </c>
      <c r="F8" s="115">
        <v>100</v>
      </c>
      <c r="G8" s="116"/>
      <c r="H8" s="116"/>
    </row>
    <row r="9" spans="1:8" ht="15" customHeight="1">
      <c r="A9" s="51"/>
      <c r="B9" s="468" t="s">
        <v>136</v>
      </c>
      <c r="C9" s="468"/>
      <c r="D9" s="283"/>
      <c r="E9" s="116">
        <v>29069</v>
      </c>
      <c r="F9" s="115">
        <v>51.90892857142857</v>
      </c>
      <c r="G9" s="116"/>
      <c r="H9" s="115"/>
    </row>
    <row r="10" spans="1:8" ht="15" customHeight="1">
      <c r="A10" s="19"/>
      <c r="B10" s="329"/>
      <c r="C10" s="114" t="s">
        <v>136</v>
      </c>
      <c r="D10" s="284"/>
      <c r="E10" s="113">
        <v>29069</v>
      </c>
      <c r="F10" s="112"/>
      <c r="G10" s="369"/>
      <c r="H10" s="112"/>
    </row>
    <row r="11" spans="1:8" ht="15" customHeight="1">
      <c r="A11" s="3"/>
      <c r="B11" s="468" t="s">
        <v>92</v>
      </c>
      <c r="C11" s="468"/>
      <c r="D11" s="283"/>
      <c r="E11" s="330">
        <v>1041</v>
      </c>
      <c r="F11" s="115">
        <v>1.8589285714285715</v>
      </c>
      <c r="G11" s="330"/>
      <c r="H11" s="115"/>
    </row>
    <row r="12" spans="1:8" ht="15" customHeight="1">
      <c r="A12" s="51"/>
      <c r="B12" s="329"/>
      <c r="C12" s="114" t="s">
        <v>91</v>
      </c>
      <c r="D12" s="285"/>
      <c r="E12" s="331">
        <v>1041</v>
      </c>
      <c r="F12" s="112"/>
      <c r="G12" s="370"/>
      <c r="H12" s="112"/>
    </row>
    <row r="13" spans="1:8" ht="15" customHeight="1">
      <c r="A13" s="19"/>
      <c r="B13" s="468" t="s">
        <v>88</v>
      </c>
      <c r="C13" s="468"/>
      <c r="D13" s="283"/>
      <c r="E13" s="330">
        <v>260</v>
      </c>
      <c r="F13" s="115">
        <v>0.4642857142857143</v>
      </c>
      <c r="G13" s="330"/>
      <c r="H13" s="115"/>
    </row>
    <row r="14" spans="1:8" ht="15" customHeight="1">
      <c r="A14" s="3"/>
      <c r="B14" s="329"/>
      <c r="C14" s="114" t="s">
        <v>87</v>
      </c>
      <c r="D14" s="285"/>
      <c r="E14" s="331">
        <v>260</v>
      </c>
      <c r="F14" s="112"/>
      <c r="G14" s="370"/>
      <c r="H14" s="112"/>
    </row>
    <row r="15" spans="1:8" ht="15" customHeight="1">
      <c r="A15" s="51"/>
      <c r="B15" s="468" t="s">
        <v>81</v>
      </c>
      <c r="C15" s="468"/>
      <c r="D15" s="283"/>
      <c r="E15" s="116">
        <v>24370</v>
      </c>
      <c r="F15" s="115">
        <v>43.51785714285714</v>
      </c>
      <c r="G15" s="116"/>
      <c r="H15" s="115"/>
    </row>
    <row r="16" spans="1:8" ht="15" customHeight="1">
      <c r="A16" s="19"/>
      <c r="B16" s="329"/>
      <c r="C16" s="114" t="s">
        <v>81</v>
      </c>
      <c r="D16" s="285"/>
      <c r="E16" s="113">
        <v>24370</v>
      </c>
      <c r="F16" s="112"/>
      <c r="G16" s="369"/>
      <c r="H16" s="112"/>
    </row>
    <row r="17" spans="1:8" ht="15" customHeight="1">
      <c r="A17" s="19"/>
      <c r="B17" s="468" t="s">
        <v>80</v>
      </c>
      <c r="C17" s="468"/>
      <c r="D17" s="286"/>
      <c r="E17" s="116">
        <v>10</v>
      </c>
      <c r="F17" s="115">
        <v>0.017857142857142856</v>
      </c>
      <c r="G17" s="116"/>
      <c r="H17" s="115"/>
    </row>
    <row r="18" spans="1:8" ht="15" customHeight="1">
      <c r="A18" s="3"/>
      <c r="B18" s="329"/>
      <c r="C18" s="114" t="s">
        <v>80</v>
      </c>
      <c r="D18" s="285"/>
      <c r="E18" s="113">
        <v>10</v>
      </c>
      <c r="F18" s="112"/>
      <c r="G18" s="369"/>
      <c r="H18" s="112"/>
    </row>
    <row r="19" spans="1:8" ht="15" customHeight="1">
      <c r="A19" s="3"/>
      <c r="B19" s="468" t="s">
        <v>79</v>
      </c>
      <c r="C19" s="468"/>
      <c r="D19" s="283"/>
      <c r="E19" s="116">
        <v>1250</v>
      </c>
      <c r="F19" s="115">
        <v>2.232142857142857</v>
      </c>
      <c r="G19" s="116"/>
      <c r="H19" s="115"/>
    </row>
    <row r="20" spans="1:8" ht="15" customHeight="1">
      <c r="A20" s="3"/>
      <c r="B20" s="329"/>
      <c r="C20" s="114" t="s">
        <v>143</v>
      </c>
      <c r="D20" s="285"/>
      <c r="E20" s="113">
        <v>2</v>
      </c>
      <c r="F20" s="112"/>
      <c r="G20" s="369"/>
      <c r="H20" s="112"/>
    </row>
    <row r="21" spans="1:8" ht="15" customHeight="1">
      <c r="A21" s="3"/>
      <c r="B21" s="329"/>
      <c r="C21" s="114" t="s">
        <v>450</v>
      </c>
      <c r="D21" s="285"/>
      <c r="E21" s="113">
        <v>132</v>
      </c>
      <c r="F21" s="112"/>
      <c r="G21" s="369"/>
      <c r="H21" s="112"/>
    </row>
    <row r="22" spans="1:8" ht="15" customHeight="1">
      <c r="A22" s="143"/>
      <c r="B22" s="332"/>
      <c r="C22" s="111" t="s">
        <v>73</v>
      </c>
      <c r="D22" s="287"/>
      <c r="E22" s="333">
        <v>1116</v>
      </c>
      <c r="F22" s="110"/>
      <c r="G22" s="369"/>
      <c r="H22" s="112"/>
    </row>
    <row r="23" ht="15" customHeight="1">
      <c r="A23" s="377" t="s">
        <v>382</v>
      </c>
    </row>
    <row r="24" ht="15" customHeight="1"/>
    <row r="25" ht="15" customHeight="1"/>
    <row r="26" spans="1:16" ht="15" customHeight="1">
      <c r="A26" s="484" t="s">
        <v>140</v>
      </c>
      <c r="B26" s="484"/>
      <c r="C26" s="484"/>
      <c r="D26" s="9"/>
      <c r="E26" s="13"/>
      <c r="F26" s="61"/>
      <c r="J26" s="13"/>
      <c r="K26" s="13"/>
      <c r="L26" s="59"/>
      <c r="M26" s="12"/>
      <c r="N26" s="37"/>
      <c r="O26" s="58"/>
      <c r="P26" s="24"/>
    </row>
    <row r="27" spans="1:16" ht="15" customHeight="1" thickBot="1">
      <c r="A27" s="496" t="s">
        <v>139</v>
      </c>
      <c r="B27" s="496"/>
      <c r="C27" s="496"/>
      <c r="D27" s="138"/>
      <c r="E27" s="322"/>
      <c r="F27" s="61"/>
      <c r="J27" s="13"/>
      <c r="K27" s="13"/>
      <c r="L27" s="59"/>
      <c r="M27" s="12"/>
      <c r="N27" s="37"/>
      <c r="O27" s="58"/>
      <c r="P27" s="24"/>
    </row>
    <row r="28" spans="1:16" ht="16.5" customHeight="1">
      <c r="A28" s="278"/>
      <c r="B28" s="475" t="s">
        <v>35</v>
      </c>
      <c r="C28" s="475"/>
      <c r="D28" s="339"/>
      <c r="E28" s="476" t="s">
        <v>449</v>
      </c>
      <c r="F28" s="477"/>
      <c r="G28" s="478" t="s">
        <v>448</v>
      </c>
      <c r="H28" s="479"/>
      <c r="J28" s="13"/>
      <c r="K28" s="13"/>
      <c r="L28" s="59"/>
      <c r="M28" s="12"/>
      <c r="N28" s="19"/>
      <c r="O28" s="63"/>
      <c r="P28" s="24"/>
    </row>
    <row r="29" spans="1:16" ht="16.5" customHeight="1">
      <c r="A29" s="55"/>
      <c r="B29" s="276" t="s">
        <v>33</v>
      </c>
      <c r="C29" s="217" t="s">
        <v>32</v>
      </c>
      <c r="D29" s="340"/>
      <c r="E29" s="275" t="s">
        <v>113</v>
      </c>
      <c r="F29" s="275" t="s">
        <v>30</v>
      </c>
      <c r="G29" s="217" t="s">
        <v>113</v>
      </c>
      <c r="H29" s="280" t="s">
        <v>30</v>
      </c>
      <c r="J29" s="13"/>
      <c r="K29" s="13"/>
      <c r="L29" s="59"/>
      <c r="M29" s="12"/>
      <c r="N29" s="3"/>
      <c r="O29" s="61"/>
      <c r="P29" s="24"/>
    </row>
    <row r="30" spans="1:16" ht="15" customHeight="1">
      <c r="A30" s="35"/>
      <c r="B30" s="136"/>
      <c r="C30" s="135"/>
      <c r="D30" s="281"/>
      <c r="E30" s="359" t="s">
        <v>13</v>
      </c>
      <c r="F30" s="359" t="s">
        <v>29</v>
      </c>
      <c r="G30" s="359" t="s">
        <v>13</v>
      </c>
      <c r="H30" s="359" t="s">
        <v>29</v>
      </c>
      <c r="J30" s="3"/>
      <c r="K30" s="3"/>
      <c r="L30" s="61"/>
      <c r="M30" s="12"/>
      <c r="N30" s="19"/>
      <c r="O30" s="63"/>
      <c r="P30" s="24"/>
    </row>
    <row r="31" spans="1:16" ht="15" customHeight="1">
      <c r="A31" s="53"/>
      <c r="B31" s="65"/>
      <c r="C31" s="328" t="s">
        <v>447</v>
      </c>
      <c r="D31" s="269"/>
      <c r="E31" s="116">
        <v>11582000</v>
      </c>
      <c r="F31" s="115">
        <v>99.99999999999999</v>
      </c>
      <c r="G31" s="116">
        <v>12058000</v>
      </c>
      <c r="H31" s="115">
        <v>100</v>
      </c>
      <c r="J31" s="13"/>
      <c r="K31" s="13"/>
      <c r="L31" s="59"/>
      <c r="M31" s="12"/>
      <c r="N31" s="37"/>
      <c r="O31" s="58"/>
      <c r="P31" s="24"/>
    </row>
    <row r="32" spans="1:16" ht="15" customHeight="1">
      <c r="A32" s="19"/>
      <c r="B32" s="468" t="s">
        <v>138</v>
      </c>
      <c r="C32" s="468"/>
      <c r="D32" s="269"/>
      <c r="E32" s="116">
        <v>2086083</v>
      </c>
      <c r="F32" s="115">
        <v>18.011422897599726</v>
      </c>
      <c r="G32" s="116">
        <v>2098398</v>
      </c>
      <c r="H32" s="115">
        <v>17.4</v>
      </c>
      <c r="J32" s="13"/>
      <c r="K32" s="13"/>
      <c r="L32" s="59"/>
      <c r="M32" s="12"/>
      <c r="N32" s="19"/>
      <c r="O32" s="63"/>
      <c r="P32" s="24"/>
    </row>
    <row r="33" spans="1:16" ht="15" customHeight="1">
      <c r="A33" s="3"/>
      <c r="B33" s="329"/>
      <c r="C33" s="114" t="s">
        <v>137</v>
      </c>
      <c r="D33" s="270"/>
      <c r="E33" s="113">
        <v>2086083</v>
      </c>
      <c r="F33" s="112"/>
      <c r="G33" s="113">
        <v>2098398</v>
      </c>
      <c r="H33" s="112"/>
      <c r="J33" s="13"/>
      <c r="K33" s="13"/>
      <c r="L33" s="59"/>
      <c r="M33" s="12"/>
      <c r="N33" s="19"/>
      <c r="O33" s="63"/>
      <c r="P33" s="24"/>
    </row>
    <row r="34" spans="1:16" ht="15" customHeight="1">
      <c r="A34" s="51"/>
      <c r="B34" s="468" t="s">
        <v>49</v>
      </c>
      <c r="C34" s="468"/>
      <c r="D34" s="271"/>
      <c r="E34" s="116">
        <v>3</v>
      </c>
      <c r="F34" s="115">
        <v>2.5902262130892767E-05</v>
      </c>
      <c r="G34" s="116">
        <v>3</v>
      </c>
      <c r="H34" s="115">
        <v>0</v>
      </c>
      <c r="J34" s="13"/>
      <c r="K34" s="13"/>
      <c r="L34" s="59"/>
      <c r="M34" s="12"/>
      <c r="N34" s="19"/>
      <c r="O34" s="63"/>
      <c r="P34" s="24"/>
    </row>
    <row r="35" spans="1:16" ht="15" customHeight="1">
      <c r="A35" s="19"/>
      <c r="B35" s="329"/>
      <c r="C35" s="114" t="s">
        <v>48</v>
      </c>
      <c r="D35" s="270"/>
      <c r="E35" s="113">
        <v>3</v>
      </c>
      <c r="F35" s="112"/>
      <c r="G35" s="113">
        <v>3</v>
      </c>
      <c r="H35" s="112"/>
      <c r="J35" s="13"/>
      <c r="K35" s="13"/>
      <c r="L35" s="59"/>
      <c r="M35" s="12"/>
      <c r="N35" s="3"/>
      <c r="O35" s="61"/>
      <c r="P35" s="24"/>
    </row>
    <row r="36" spans="1:16" ht="15" customHeight="1">
      <c r="A36" s="3"/>
      <c r="B36" s="468" t="s">
        <v>92</v>
      </c>
      <c r="C36" s="468"/>
      <c r="D36" s="271"/>
      <c r="E36" s="116">
        <v>2443071</v>
      </c>
      <c r="F36" s="115">
        <v>21.09368848212744</v>
      </c>
      <c r="G36" s="116">
        <v>2553233</v>
      </c>
      <c r="H36" s="115">
        <v>21.2</v>
      </c>
      <c r="J36" s="3"/>
      <c r="K36" s="3"/>
      <c r="L36" s="61"/>
      <c r="M36" s="12"/>
      <c r="N36" s="19"/>
      <c r="O36" s="63"/>
      <c r="P36" s="24"/>
    </row>
    <row r="37" spans="1:16" ht="15" customHeight="1">
      <c r="A37" s="51"/>
      <c r="B37" s="329"/>
      <c r="C37" s="114" t="s">
        <v>91</v>
      </c>
      <c r="D37" s="270"/>
      <c r="E37" s="113">
        <v>1873590</v>
      </c>
      <c r="F37" s="112"/>
      <c r="G37" s="113">
        <v>1958775</v>
      </c>
      <c r="H37" s="112"/>
      <c r="J37" s="13"/>
      <c r="K37" s="13"/>
      <c r="L37" s="59"/>
      <c r="M37" s="12"/>
      <c r="N37" s="19"/>
      <c r="O37" s="63"/>
      <c r="P37" s="24"/>
    </row>
    <row r="38" spans="1:16" ht="15" customHeight="1">
      <c r="A38" s="19"/>
      <c r="B38" s="329"/>
      <c r="C38" s="114" t="s">
        <v>90</v>
      </c>
      <c r="D38" s="270"/>
      <c r="E38" s="113">
        <v>569481</v>
      </c>
      <c r="F38" s="112"/>
      <c r="G38" s="113">
        <v>594458</v>
      </c>
      <c r="H38" s="112"/>
      <c r="J38" s="13"/>
      <c r="K38" s="13"/>
      <c r="L38" s="59"/>
      <c r="M38" s="12"/>
      <c r="N38" s="19"/>
      <c r="O38" s="63"/>
      <c r="P38" s="24"/>
    </row>
    <row r="39" spans="1:16" ht="15" customHeight="1">
      <c r="A39" s="19"/>
      <c r="B39" s="468" t="s">
        <v>136</v>
      </c>
      <c r="C39" s="468"/>
      <c r="D39" s="341"/>
      <c r="E39" s="116">
        <v>3207181</v>
      </c>
      <c r="F39" s="115">
        <v>27.691080987739596</v>
      </c>
      <c r="G39" s="116">
        <v>3356582</v>
      </c>
      <c r="H39" s="115">
        <v>27.8</v>
      </c>
      <c r="J39" s="13"/>
      <c r="K39" s="13"/>
      <c r="L39" s="59"/>
      <c r="M39" s="12"/>
      <c r="N39" s="19"/>
      <c r="O39" s="19"/>
      <c r="P39" s="24"/>
    </row>
    <row r="40" spans="1:16" ht="15" customHeight="1">
      <c r="A40" s="3"/>
      <c r="B40" s="329"/>
      <c r="C40" s="114" t="s">
        <v>136</v>
      </c>
      <c r="D40" s="270"/>
      <c r="E40" s="113">
        <v>3207181</v>
      </c>
      <c r="F40" s="112"/>
      <c r="G40" s="113">
        <v>3356582</v>
      </c>
      <c r="H40" s="112"/>
      <c r="J40" s="13"/>
      <c r="K40" s="13"/>
      <c r="L40" s="13"/>
      <c r="M40" s="12"/>
      <c r="N40" s="118"/>
      <c r="O40" s="118"/>
      <c r="P40" s="24"/>
    </row>
    <row r="41" spans="1:16" ht="15" customHeight="1">
      <c r="A41" s="3"/>
      <c r="B41" s="468" t="s">
        <v>88</v>
      </c>
      <c r="C41" s="468"/>
      <c r="D41" s="271"/>
      <c r="E41" s="116">
        <v>1613277</v>
      </c>
      <c r="F41" s="115">
        <v>13.929174581246762</v>
      </c>
      <c r="G41" s="116">
        <v>1688110</v>
      </c>
      <c r="H41" s="115">
        <v>14</v>
      </c>
      <c r="J41" s="37"/>
      <c r="K41" s="52"/>
      <c r="L41" s="52"/>
      <c r="M41" s="12"/>
      <c r="N41" s="118"/>
      <c r="O41" s="118"/>
      <c r="P41" s="24"/>
    </row>
    <row r="42" spans="1:16" ht="15" customHeight="1">
      <c r="A42" s="3"/>
      <c r="B42" s="114"/>
      <c r="C42" s="114" t="s">
        <v>87</v>
      </c>
      <c r="D42" s="270"/>
      <c r="E42" s="113">
        <v>1554899</v>
      </c>
      <c r="F42" s="112"/>
      <c r="G42" s="113">
        <v>1634092</v>
      </c>
      <c r="H42" s="112"/>
      <c r="J42" s="37"/>
      <c r="K42" s="52"/>
      <c r="L42" s="52"/>
      <c r="M42" s="12"/>
      <c r="N42" s="118"/>
      <c r="O42" s="118"/>
      <c r="P42" s="24"/>
    </row>
    <row r="43" spans="1:16" ht="15" customHeight="1">
      <c r="A43" s="3"/>
      <c r="B43" s="329"/>
      <c r="C43" s="114" t="s">
        <v>135</v>
      </c>
      <c r="D43" s="270"/>
      <c r="E43" s="113">
        <v>58378</v>
      </c>
      <c r="F43" s="112"/>
      <c r="G43" s="113">
        <v>54018</v>
      </c>
      <c r="H43" s="112"/>
      <c r="J43" s="37"/>
      <c r="K43" s="37"/>
      <c r="L43" s="37"/>
      <c r="M43" s="12"/>
      <c r="N43" s="118"/>
      <c r="O43" s="118"/>
      <c r="P43" s="24"/>
    </row>
    <row r="44" spans="1:16" ht="15" customHeight="1">
      <c r="A44" s="3"/>
      <c r="B44" s="497" t="s">
        <v>134</v>
      </c>
      <c r="C44" s="497"/>
      <c r="D44" s="270"/>
      <c r="E44" s="116">
        <v>2763</v>
      </c>
      <c r="F44" s="115">
        <v>0.023855983422552234</v>
      </c>
      <c r="G44" s="116">
        <v>2355</v>
      </c>
      <c r="H44" s="115">
        <v>0</v>
      </c>
      <c r="J44" s="37"/>
      <c r="K44" s="37"/>
      <c r="L44" s="37"/>
      <c r="M44" s="12"/>
      <c r="N44" s="118"/>
      <c r="O44" s="118"/>
      <c r="P44" s="24"/>
    </row>
    <row r="45" spans="1:16" ht="15" customHeight="1">
      <c r="A45" s="3"/>
      <c r="B45" s="329"/>
      <c r="C45" s="114" t="s">
        <v>133</v>
      </c>
      <c r="D45" s="270"/>
      <c r="E45" s="113">
        <v>2763</v>
      </c>
      <c r="F45" s="112"/>
      <c r="G45" s="113">
        <v>2355</v>
      </c>
      <c r="H45" s="112"/>
      <c r="J45" s="37"/>
      <c r="K45" s="37"/>
      <c r="L45" s="37"/>
      <c r="M45" s="12"/>
      <c r="N45" s="118"/>
      <c r="O45" s="118"/>
      <c r="P45" s="24"/>
    </row>
    <row r="46" spans="1:16" ht="15" customHeight="1">
      <c r="A46" s="19"/>
      <c r="B46" s="468" t="s">
        <v>81</v>
      </c>
      <c r="C46" s="468"/>
      <c r="D46" s="271"/>
      <c r="E46" s="116">
        <v>2198956</v>
      </c>
      <c r="F46" s="115">
        <v>18.98597824209981</v>
      </c>
      <c r="G46" s="116">
        <v>2329634</v>
      </c>
      <c r="H46" s="115">
        <v>19.3</v>
      </c>
      <c r="J46" s="37"/>
      <c r="K46" s="37"/>
      <c r="L46" s="37"/>
      <c r="M46" s="12"/>
      <c r="N46" s="121"/>
      <c r="O46" s="121"/>
      <c r="P46" s="120"/>
    </row>
    <row r="47" spans="1:16" ht="15" customHeight="1">
      <c r="A47" s="19"/>
      <c r="B47" s="329"/>
      <c r="C47" s="114" t="s">
        <v>132</v>
      </c>
      <c r="D47" s="270"/>
      <c r="E47" s="113">
        <v>2039527</v>
      </c>
      <c r="F47" s="112"/>
      <c r="G47" s="113">
        <v>2082026</v>
      </c>
      <c r="H47" s="112"/>
      <c r="J47" s="37"/>
      <c r="K47" s="13"/>
      <c r="L47" s="13"/>
      <c r="M47" s="12"/>
      <c r="N47" s="121"/>
      <c r="O47" s="121"/>
      <c r="P47" s="120"/>
    </row>
    <row r="48" spans="1:16" ht="15" customHeight="1">
      <c r="A48" s="19"/>
      <c r="B48" s="329"/>
      <c r="C48" s="114" t="s">
        <v>131</v>
      </c>
      <c r="D48" s="272"/>
      <c r="E48" s="113">
        <v>159429</v>
      </c>
      <c r="F48" s="112"/>
      <c r="G48" s="113">
        <v>247608</v>
      </c>
      <c r="H48" s="112"/>
      <c r="J48" s="19"/>
      <c r="K48" s="19"/>
      <c r="L48" s="19"/>
      <c r="M48" s="12"/>
      <c r="N48" s="118"/>
      <c r="O48" s="118"/>
      <c r="P48" s="24"/>
    </row>
    <row r="49" spans="1:16" ht="15" customHeight="1">
      <c r="A49" s="37"/>
      <c r="B49" s="468" t="s">
        <v>80</v>
      </c>
      <c r="C49" s="468"/>
      <c r="D49" s="271"/>
      <c r="E49" s="116">
        <v>11</v>
      </c>
      <c r="F49" s="115">
        <v>9.49749611466068E-05</v>
      </c>
      <c r="G49" s="116">
        <v>11</v>
      </c>
      <c r="H49" s="115">
        <v>0</v>
      </c>
      <c r="J49" s="37"/>
      <c r="K49" s="37"/>
      <c r="L49" s="37"/>
      <c r="M49" s="12"/>
      <c r="N49" s="119"/>
      <c r="O49" s="119"/>
      <c r="P49" s="24"/>
    </row>
    <row r="50" spans="1:16" ht="15" customHeight="1">
      <c r="A50" s="3"/>
      <c r="B50" s="329"/>
      <c r="C50" s="114" t="s">
        <v>80</v>
      </c>
      <c r="D50" s="270"/>
      <c r="E50" s="113">
        <v>11</v>
      </c>
      <c r="F50" s="112"/>
      <c r="G50" s="113">
        <v>11</v>
      </c>
      <c r="H50" s="112"/>
      <c r="J50" s="3"/>
      <c r="K50" s="12"/>
      <c r="L50" s="12"/>
      <c r="M50" s="2"/>
      <c r="N50" s="118"/>
      <c r="O50" s="118"/>
      <c r="P50" s="24"/>
    </row>
    <row r="51" spans="1:13" ht="15" customHeight="1">
      <c r="A51" s="37"/>
      <c r="B51" s="468" t="s">
        <v>79</v>
      </c>
      <c r="C51" s="468"/>
      <c r="D51" s="274"/>
      <c r="E51" s="116">
        <v>30655</v>
      </c>
      <c r="F51" s="115">
        <v>0.26467794854083926</v>
      </c>
      <c r="G51" s="116">
        <v>29674</v>
      </c>
      <c r="H51" s="115">
        <v>0.3</v>
      </c>
      <c r="J51" s="19"/>
      <c r="K51" s="19"/>
      <c r="L51" s="19"/>
      <c r="M51" s="12"/>
    </row>
    <row r="52" spans="1:13" ht="15" customHeight="1">
      <c r="A52" s="37"/>
      <c r="B52" s="329"/>
      <c r="C52" s="114" t="s">
        <v>78</v>
      </c>
      <c r="D52" s="273"/>
      <c r="E52" s="113">
        <v>6838</v>
      </c>
      <c r="F52" s="112"/>
      <c r="G52" s="113">
        <v>6785</v>
      </c>
      <c r="H52" s="112"/>
      <c r="J52" s="19"/>
      <c r="K52" s="19"/>
      <c r="L52" s="19"/>
      <c r="M52" s="12"/>
    </row>
    <row r="53" spans="1:13" ht="15" customHeight="1">
      <c r="A53" s="37"/>
      <c r="B53" s="329"/>
      <c r="C53" s="114" t="s">
        <v>130</v>
      </c>
      <c r="D53" s="273"/>
      <c r="E53" s="113">
        <v>318</v>
      </c>
      <c r="F53" s="112"/>
      <c r="G53" s="113">
        <v>151</v>
      </c>
      <c r="H53" s="112"/>
      <c r="J53" s="37"/>
      <c r="K53" s="37"/>
      <c r="L53" s="37"/>
      <c r="M53" s="12"/>
    </row>
    <row r="54" spans="1:13" ht="15" customHeight="1">
      <c r="A54" s="62"/>
      <c r="B54" s="332"/>
      <c r="C54" s="111" t="s">
        <v>73</v>
      </c>
      <c r="D54" s="279"/>
      <c r="E54" s="333">
        <v>23499</v>
      </c>
      <c r="F54" s="110"/>
      <c r="G54" s="333">
        <v>22738</v>
      </c>
      <c r="H54" s="110"/>
      <c r="J54" s="3"/>
      <c r="K54" s="3"/>
      <c r="L54" s="3"/>
      <c r="M54" s="12"/>
    </row>
    <row r="55" ht="6.75" customHeight="1"/>
    <row r="99" ht="12">
      <c r="F99" s="454"/>
    </row>
  </sheetData>
  <sheetProtection/>
  <mergeCells count="25">
    <mergeCell ref="B34:C34"/>
    <mergeCell ref="B51:C51"/>
    <mergeCell ref="B36:C36"/>
    <mergeCell ref="B39:C39"/>
    <mergeCell ref="B41:C41"/>
    <mergeCell ref="B44:C44"/>
    <mergeCell ref="B46:C46"/>
    <mergeCell ref="B49:C49"/>
    <mergeCell ref="B28:C28"/>
    <mergeCell ref="E28:F28"/>
    <mergeCell ref="G28:H28"/>
    <mergeCell ref="B32:C32"/>
    <mergeCell ref="B17:C17"/>
    <mergeCell ref="B19:C19"/>
    <mergeCell ref="A26:C26"/>
    <mergeCell ref="A27:C27"/>
    <mergeCell ref="B9:C9"/>
    <mergeCell ref="B11:C11"/>
    <mergeCell ref="B13:C13"/>
    <mergeCell ref="B15:C15"/>
    <mergeCell ref="E1:H1"/>
    <mergeCell ref="A3:C3"/>
    <mergeCell ref="B5:C5"/>
    <mergeCell ref="E5:F5"/>
    <mergeCell ref="G5:H5"/>
  </mergeCells>
  <printOptions/>
  <pageMargins left="0.7874015748031497" right="0" top="0.7874015748031497" bottom="0.1968503937007874" header="0.3937007874015748" footer="0.1968503937007874"/>
  <pageSetup firstPageNumber="116" useFirstPageNumber="1" horizontalDpi="600" verticalDpi="600" orientation="portrait" paperSize="9" r:id="rId1"/>
  <headerFooter alignWithMargins="0">
    <oddHeader xml:space="preserve">&amp;L&amp;"ＭＳ 明朝,標準"&amp;8&amp;P　財政・税務&amp;R&amp;"ＭＳ 明朝,標準"&amp;8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109"/>
  <sheetViews>
    <sheetView zoomScaleSheetLayoutView="100" zoomScalePageLayoutView="0" workbookViewId="0" topLeftCell="A1">
      <selection activeCell="P20" sqref="P20"/>
    </sheetView>
  </sheetViews>
  <sheetFormatPr defaultColWidth="15.625" defaultRowHeight="13.5"/>
  <cols>
    <col min="1" max="1" width="0.875" style="1" customWidth="1"/>
    <col min="2" max="2" width="5.625" style="1" customWidth="1"/>
    <col min="3" max="3" width="23.125" style="1" customWidth="1"/>
    <col min="4" max="4" width="0.875" style="1" customWidth="1"/>
    <col min="5" max="5" width="16.625" style="1" customWidth="1"/>
    <col min="6" max="6" width="11.625" style="1" customWidth="1"/>
    <col min="7" max="7" width="16.625" style="1" customWidth="1"/>
    <col min="8" max="8" width="11.625" style="1" customWidth="1"/>
    <col min="9" max="9" width="7.375" style="1" customWidth="1"/>
    <col min="10" max="16384" width="15.625" style="1" customWidth="1"/>
  </cols>
  <sheetData>
    <row r="1" spans="1:9" ht="15" customHeight="1">
      <c r="A1" s="487" t="s">
        <v>428</v>
      </c>
      <c r="B1" s="487"/>
      <c r="C1" s="487"/>
      <c r="D1" s="487"/>
      <c r="E1" s="72"/>
      <c r="F1" s="72"/>
      <c r="G1" s="72"/>
      <c r="H1" s="72"/>
      <c r="I1" s="36"/>
    </row>
    <row r="2" spans="1:8" ht="13.5" customHeight="1">
      <c r="A2" s="488"/>
      <c r="B2" s="489"/>
      <c r="C2" s="489"/>
      <c r="D2" s="489"/>
      <c r="E2" s="489"/>
      <c r="F2" s="489"/>
      <c r="G2" s="489"/>
      <c r="H2" s="489"/>
    </row>
    <row r="3" ht="15" customHeight="1"/>
    <row r="4" spans="1:6" ht="15" customHeight="1" thickBot="1">
      <c r="A4" s="496" t="s">
        <v>36</v>
      </c>
      <c r="B4" s="496"/>
      <c r="C4" s="496"/>
      <c r="D4" s="138"/>
      <c r="E4" s="322"/>
      <c r="F4" s="61"/>
    </row>
    <row r="5" spans="1:8" ht="16.5" customHeight="1">
      <c r="A5" s="278"/>
      <c r="B5" s="491" t="s">
        <v>35</v>
      </c>
      <c r="C5" s="491"/>
      <c r="D5" s="291"/>
      <c r="E5" s="492" t="s">
        <v>449</v>
      </c>
      <c r="F5" s="494"/>
      <c r="G5" s="495"/>
      <c r="H5" s="495"/>
    </row>
    <row r="6" spans="1:8" ht="16.5" customHeight="1">
      <c r="A6" s="55"/>
      <c r="B6" s="289" t="s">
        <v>33</v>
      </c>
      <c r="C6" s="290" t="s">
        <v>32</v>
      </c>
      <c r="D6" s="292"/>
      <c r="E6" s="290" t="s">
        <v>113</v>
      </c>
      <c r="F6" s="290" t="s">
        <v>30</v>
      </c>
      <c r="G6" s="12"/>
      <c r="H6" s="12"/>
    </row>
    <row r="7" spans="1:8" ht="15.75" customHeight="1">
      <c r="A7" s="35"/>
      <c r="B7" s="136"/>
      <c r="C7" s="135"/>
      <c r="D7" s="281"/>
      <c r="E7" s="359" t="s">
        <v>13</v>
      </c>
      <c r="F7" s="359" t="s">
        <v>29</v>
      </c>
      <c r="G7" s="334"/>
      <c r="H7" s="334"/>
    </row>
    <row r="8" spans="1:8" ht="15" customHeight="1">
      <c r="A8" s="53"/>
      <c r="B8" s="65"/>
      <c r="C8" s="328" t="s">
        <v>447</v>
      </c>
      <c r="D8" s="269"/>
      <c r="E8" s="116">
        <v>56000</v>
      </c>
      <c r="F8" s="115">
        <v>100</v>
      </c>
      <c r="G8" s="116"/>
      <c r="H8" s="115"/>
    </row>
    <row r="9" spans="1:8" ht="15" customHeight="1">
      <c r="A9" s="37"/>
      <c r="B9" s="468" t="s">
        <v>142</v>
      </c>
      <c r="C9" s="468"/>
      <c r="D9" s="274"/>
      <c r="E9" s="116">
        <v>55990</v>
      </c>
      <c r="F9" s="115">
        <v>100</v>
      </c>
      <c r="G9" s="116"/>
      <c r="H9" s="115"/>
    </row>
    <row r="10" spans="1:8" ht="15" customHeight="1">
      <c r="A10" s="37"/>
      <c r="B10" s="329"/>
      <c r="C10" s="114" t="s">
        <v>142</v>
      </c>
      <c r="D10" s="273"/>
      <c r="E10" s="113">
        <v>55990</v>
      </c>
      <c r="F10" s="112"/>
      <c r="G10" s="369"/>
      <c r="H10" s="112"/>
    </row>
    <row r="11" spans="1:8" ht="15" customHeight="1">
      <c r="A11" s="37"/>
      <c r="B11" s="468" t="s">
        <v>141</v>
      </c>
      <c r="C11" s="468"/>
      <c r="D11" s="273"/>
      <c r="E11" s="116">
        <v>10</v>
      </c>
      <c r="F11" s="115">
        <v>0</v>
      </c>
      <c r="G11" s="116"/>
      <c r="H11" s="115"/>
    </row>
    <row r="12" spans="1:8" ht="15" customHeight="1">
      <c r="A12" s="142"/>
      <c r="B12" s="332"/>
      <c r="C12" s="111" t="s">
        <v>20</v>
      </c>
      <c r="D12" s="279"/>
      <c r="E12" s="333">
        <v>10</v>
      </c>
      <c r="F12" s="110"/>
      <c r="G12" s="369"/>
      <c r="H12" s="112"/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spans="1:13" ht="15" customHeight="1" thickBot="1">
      <c r="A27" s="498" t="s">
        <v>36</v>
      </c>
      <c r="B27" s="498"/>
      <c r="C27" s="498"/>
      <c r="D27" s="138"/>
      <c r="E27" s="137"/>
      <c r="F27" s="61"/>
      <c r="J27" s="37"/>
      <c r="K27" s="37"/>
      <c r="L27" s="37"/>
      <c r="M27" s="12"/>
    </row>
    <row r="28" spans="1:8" ht="16.5" customHeight="1">
      <c r="A28" s="278"/>
      <c r="B28" s="475" t="s">
        <v>35</v>
      </c>
      <c r="C28" s="475"/>
      <c r="D28" s="339"/>
      <c r="E28" s="478" t="s">
        <v>454</v>
      </c>
      <c r="F28" s="477"/>
      <c r="G28" s="478" t="s">
        <v>453</v>
      </c>
      <c r="H28" s="479"/>
    </row>
    <row r="29" spans="1:8" ht="16.5" customHeight="1">
      <c r="A29" s="55"/>
      <c r="B29" s="276" t="s">
        <v>33</v>
      </c>
      <c r="C29" s="217" t="s">
        <v>32</v>
      </c>
      <c r="D29" s="340"/>
      <c r="E29" s="294" t="s">
        <v>113</v>
      </c>
      <c r="F29" s="276" t="s">
        <v>30</v>
      </c>
      <c r="G29" s="217" t="s">
        <v>113</v>
      </c>
      <c r="H29" s="290" t="s">
        <v>30</v>
      </c>
    </row>
    <row r="30" spans="1:8" ht="15" customHeight="1">
      <c r="A30" s="35"/>
      <c r="B30" s="136"/>
      <c r="C30" s="135"/>
      <c r="D30" s="281"/>
      <c r="E30" s="134" t="s">
        <v>13</v>
      </c>
      <c r="F30" s="134" t="s">
        <v>29</v>
      </c>
      <c r="G30" s="134" t="s">
        <v>13</v>
      </c>
      <c r="H30" s="134" t="s">
        <v>29</v>
      </c>
    </row>
    <row r="31" spans="1:8" ht="15" customHeight="1">
      <c r="A31" s="53"/>
      <c r="B31" s="65"/>
      <c r="C31" s="328" t="s">
        <v>452</v>
      </c>
      <c r="D31" s="269"/>
      <c r="E31" s="116">
        <v>11582000</v>
      </c>
      <c r="F31" s="115">
        <v>100.00000000000001</v>
      </c>
      <c r="G31" s="116">
        <v>12058000</v>
      </c>
      <c r="H31" s="115">
        <v>100</v>
      </c>
    </row>
    <row r="32" spans="1:8" ht="15" customHeight="1">
      <c r="A32" s="19"/>
      <c r="B32" s="468" t="s">
        <v>27</v>
      </c>
      <c r="C32" s="468"/>
      <c r="D32" s="269"/>
      <c r="E32" s="116">
        <v>640046</v>
      </c>
      <c r="F32" s="115">
        <v>5.526213089276463</v>
      </c>
      <c r="G32" s="116">
        <v>608753</v>
      </c>
      <c r="H32" s="115">
        <v>5</v>
      </c>
    </row>
    <row r="33" spans="1:8" ht="15" customHeight="1">
      <c r="A33" s="3"/>
      <c r="B33" s="7"/>
      <c r="C33" s="114" t="s">
        <v>26</v>
      </c>
      <c r="D33" s="270"/>
      <c r="E33" s="113">
        <v>534574</v>
      </c>
      <c r="F33" s="112"/>
      <c r="G33" s="113">
        <v>507916</v>
      </c>
      <c r="H33" s="112"/>
    </row>
    <row r="34" spans="1:8" ht="15" customHeight="1">
      <c r="A34" s="51"/>
      <c r="B34" s="7"/>
      <c r="C34" s="114" t="s">
        <v>129</v>
      </c>
      <c r="D34" s="270"/>
      <c r="E34" s="113">
        <v>105472</v>
      </c>
      <c r="F34" s="112"/>
      <c r="G34" s="113">
        <v>100837</v>
      </c>
      <c r="H34" s="112"/>
    </row>
    <row r="35" spans="1:8" ht="15" customHeight="1">
      <c r="A35" s="3"/>
      <c r="B35" s="468" t="s">
        <v>128</v>
      </c>
      <c r="C35" s="468"/>
      <c r="D35" s="271"/>
      <c r="E35" s="116">
        <v>10573140</v>
      </c>
      <c r="F35" s="115">
        <v>91.28941460887584</v>
      </c>
      <c r="G35" s="116">
        <v>11078732</v>
      </c>
      <c r="H35" s="115">
        <v>91.9</v>
      </c>
    </row>
    <row r="36" spans="1:8" ht="15" customHeight="1">
      <c r="A36" s="51"/>
      <c r="B36" s="7"/>
      <c r="C36" s="114" t="s">
        <v>127</v>
      </c>
      <c r="D36" s="270"/>
      <c r="E36" s="113">
        <v>9772680</v>
      </c>
      <c r="F36" s="112"/>
      <c r="G36" s="113">
        <v>10260138</v>
      </c>
      <c r="H36" s="112"/>
    </row>
    <row r="37" spans="1:8" ht="15" customHeight="1">
      <c r="A37" s="51"/>
      <c r="B37" s="7"/>
      <c r="C37" s="114" t="s">
        <v>126</v>
      </c>
      <c r="D37" s="270"/>
      <c r="E37" s="113">
        <v>310522</v>
      </c>
      <c r="F37" s="112"/>
      <c r="G37" s="113">
        <v>325663</v>
      </c>
      <c r="H37" s="112"/>
    </row>
    <row r="38" spans="1:8" ht="15" customHeight="1">
      <c r="A38" s="19"/>
      <c r="B38" s="7"/>
      <c r="C38" s="114" t="s">
        <v>125</v>
      </c>
      <c r="D38" s="270"/>
      <c r="E38" s="113">
        <v>16255</v>
      </c>
      <c r="F38" s="112"/>
      <c r="G38" s="113">
        <v>17516</v>
      </c>
      <c r="H38" s="112"/>
    </row>
    <row r="39" spans="1:8" ht="15" customHeight="1">
      <c r="A39" s="19"/>
      <c r="B39" s="7"/>
      <c r="C39" s="114" t="s">
        <v>124</v>
      </c>
      <c r="D39" s="268"/>
      <c r="E39" s="113">
        <v>229403</v>
      </c>
      <c r="F39" s="112"/>
      <c r="G39" s="113">
        <v>223170</v>
      </c>
      <c r="H39" s="112"/>
    </row>
    <row r="40" spans="1:8" ht="15" customHeight="1">
      <c r="A40" s="19"/>
      <c r="B40" s="7"/>
      <c r="C40" s="114" t="s">
        <v>123</v>
      </c>
      <c r="D40" s="268"/>
      <c r="E40" s="113">
        <v>244280</v>
      </c>
      <c r="F40" s="112"/>
      <c r="G40" s="113">
        <v>252245</v>
      </c>
      <c r="H40" s="112"/>
    </row>
    <row r="41" spans="1:8" ht="15" customHeight="1">
      <c r="A41" s="3"/>
      <c r="B41" s="468" t="s">
        <v>122</v>
      </c>
      <c r="C41" s="468"/>
      <c r="D41" s="271"/>
      <c r="E41" s="116">
        <v>339985</v>
      </c>
      <c r="F41" s="115">
        <v>2.9354601968571923</v>
      </c>
      <c r="G41" s="116">
        <v>343514</v>
      </c>
      <c r="H41" s="115">
        <v>2.9</v>
      </c>
    </row>
    <row r="42" spans="1:8" ht="15" customHeight="1">
      <c r="A42" s="51"/>
      <c r="B42" s="7"/>
      <c r="C42" s="114" t="s">
        <v>121</v>
      </c>
      <c r="D42" s="270"/>
      <c r="E42" s="113">
        <v>163284</v>
      </c>
      <c r="F42" s="112"/>
      <c r="G42" s="113">
        <v>155649</v>
      </c>
      <c r="H42" s="112"/>
    </row>
    <row r="43" spans="1:8" ht="15" customHeight="1">
      <c r="A43" s="19"/>
      <c r="B43" s="7"/>
      <c r="C43" s="114" t="s">
        <v>120</v>
      </c>
      <c r="D43" s="270"/>
      <c r="E43" s="113">
        <v>176701</v>
      </c>
      <c r="F43" s="112"/>
      <c r="G43" s="113">
        <v>187865</v>
      </c>
      <c r="H43" s="112"/>
    </row>
    <row r="44" spans="1:8" ht="15" customHeight="1">
      <c r="A44" s="3"/>
      <c r="B44" s="468" t="s">
        <v>119</v>
      </c>
      <c r="C44" s="468"/>
      <c r="D44" s="271"/>
      <c r="E44" s="116">
        <v>2764</v>
      </c>
      <c r="F44" s="115">
        <v>0.0238646175099292</v>
      </c>
      <c r="G44" s="116">
        <v>2356</v>
      </c>
      <c r="H44" s="115">
        <v>0</v>
      </c>
    </row>
    <row r="45" spans="1:8" ht="15" customHeight="1">
      <c r="A45" s="3"/>
      <c r="B45" s="7"/>
      <c r="C45" s="114" t="s">
        <v>119</v>
      </c>
      <c r="D45" s="270"/>
      <c r="E45" s="113">
        <v>2764</v>
      </c>
      <c r="F45" s="112"/>
      <c r="G45" s="113">
        <v>2356</v>
      </c>
      <c r="H45" s="112"/>
    </row>
    <row r="46" spans="1:8" ht="15" customHeight="1">
      <c r="A46" s="33"/>
      <c r="B46" s="468" t="s">
        <v>118</v>
      </c>
      <c r="C46" s="468"/>
      <c r="D46" s="271"/>
      <c r="E46" s="116">
        <v>6065</v>
      </c>
      <c r="F46" s="115">
        <v>0.05236573994128821</v>
      </c>
      <c r="G46" s="116">
        <v>4645</v>
      </c>
      <c r="H46" s="115">
        <v>0</v>
      </c>
    </row>
    <row r="47" spans="1:8" ht="15" customHeight="1">
      <c r="A47" s="19"/>
      <c r="B47" s="7"/>
      <c r="C47" s="114" t="s">
        <v>117</v>
      </c>
      <c r="D47" s="270"/>
      <c r="E47" s="113">
        <v>6055</v>
      </c>
      <c r="F47" s="112"/>
      <c r="G47" s="113">
        <v>4635</v>
      </c>
      <c r="H47" s="112"/>
    </row>
    <row r="48" spans="1:8" ht="15" customHeight="1">
      <c r="A48" s="19"/>
      <c r="B48" s="7"/>
      <c r="C48" s="114" t="s">
        <v>20</v>
      </c>
      <c r="D48" s="270"/>
      <c r="E48" s="113">
        <v>10</v>
      </c>
      <c r="F48" s="112"/>
      <c r="G48" s="113">
        <v>10</v>
      </c>
      <c r="H48" s="112"/>
    </row>
    <row r="49" spans="1:8" ht="15" customHeight="1">
      <c r="A49" s="19"/>
      <c r="B49" s="468" t="s">
        <v>116</v>
      </c>
      <c r="C49" s="468"/>
      <c r="D49" s="271"/>
      <c r="E49" s="116">
        <v>20000</v>
      </c>
      <c r="F49" s="115">
        <v>0.1726817475392851</v>
      </c>
      <c r="G49" s="116">
        <v>20000</v>
      </c>
      <c r="H49" s="115">
        <v>0.2</v>
      </c>
    </row>
    <row r="50" spans="1:8" ht="15" customHeight="1">
      <c r="A50" s="62"/>
      <c r="B50" s="170"/>
      <c r="C50" s="111" t="s">
        <v>116</v>
      </c>
      <c r="D50" s="378"/>
      <c r="E50" s="333">
        <v>20000</v>
      </c>
      <c r="F50" s="110"/>
      <c r="G50" s="333">
        <v>20000</v>
      </c>
      <c r="H50" s="110"/>
    </row>
    <row r="51" ht="6.75" customHeight="1"/>
    <row r="69" ht="6.75" customHeight="1"/>
    <row r="109" ht="12">
      <c r="F109" s="454"/>
    </row>
  </sheetData>
  <sheetProtection/>
  <mergeCells count="18">
    <mergeCell ref="B41:C41"/>
    <mergeCell ref="B44:C44"/>
    <mergeCell ref="B46:C46"/>
    <mergeCell ref="B49:C49"/>
    <mergeCell ref="E28:F28"/>
    <mergeCell ref="G28:H28"/>
    <mergeCell ref="B32:C32"/>
    <mergeCell ref="B35:C35"/>
    <mergeCell ref="B9:C9"/>
    <mergeCell ref="B11:C11"/>
    <mergeCell ref="A27:C27"/>
    <mergeCell ref="B28:C28"/>
    <mergeCell ref="A1:D1"/>
    <mergeCell ref="A2:H2"/>
    <mergeCell ref="A4:C4"/>
    <mergeCell ref="B5:C5"/>
    <mergeCell ref="E5:F5"/>
    <mergeCell ref="G5:H5"/>
  </mergeCells>
  <printOptions/>
  <pageMargins left="0.7874015748031497" right="0.3937007874015748" top="0.7874015748031497" bottom="0.1968503937007874" header="0.3937007874015748" footer="0.1968503937007874"/>
  <pageSetup firstPageNumber="117" useFirstPageNumber="1" horizontalDpi="600" verticalDpi="600" orientation="portrait" paperSize="9" r:id="rId4"/>
  <headerFooter alignWithMargins="0">
    <oddHeader>&amp;R&amp;"ＭＳ 明朝,標準"&amp;8財政・税務　&amp;P　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文京区</dc:creator>
  <cp:keywords/>
  <dc:description/>
  <cp:lastModifiedBy/>
  <cp:lastPrinted>2012-03-23T09:03:00Z</cp:lastPrinted>
  <dcterms:created xsi:type="dcterms:W3CDTF">2010-12-21T02:59:45Z</dcterms:created>
  <dcterms:modified xsi:type="dcterms:W3CDTF">2014-04-04T08:51:27Z</dcterms:modified>
  <cp:category/>
  <cp:version/>
  <cp:contentType/>
  <cp:contentStatus/>
</cp:coreProperties>
</file>