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8075" windowHeight="7995" activeTab="0"/>
  </bookViews>
  <sheets>
    <sheet name="表紙" sheetId="1" r:id="rId1"/>
    <sheet name="P159" sheetId="2" r:id="rId2"/>
    <sheet name="P160" sheetId="3" r:id="rId3"/>
    <sheet name="P161" sheetId="4" r:id="rId4"/>
    <sheet name="P162" sheetId="5" r:id="rId5"/>
    <sheet name="P163" sheetId="6" r:id="rId6"/>
    <sheet name="P164" sheetId="7" r:id="rId7"/>
  </sheets>
  <definedNames>
    <definedName name="OLE_LINK1" localSheetId="1">'P159'!$C$21</definedName>
    <definedName name="OLE_LINK1" localSheetId="3">'P161'!$C$22</definedName>
    <definedName name="OLE_LINK1" localSheetId="5">'P163'!$D$18</definedName>
  </definedNames>
  <calcPr fullCalcOnLoad="1"/>
</workbook>
</file>

<file path=xl/sharedStrings.xml><?xml version="1.0" encoding="utf-8"?>
<sst xmlns="http://schemas.openxmlformats.org/spreadsheetml/2006/main" count="452" uniqueCount="253">
  <si>
    <r>
      <t>８　土　木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建　築</t>
    </r>
  </si>
  <si>
    <t xml:space="preserve"> 資料：土木部管理課、みどり公園課</t>
  </si>
  <si>
    <t>平 成 17 年 度</t>
  </si>
  <si>
    <t>公共溝渠占用</t>
  </si>
  <si>
    <t>河川占用</t>
  </si>
  <si>
    <t>公園占使用</t>
  </si>
  <si>
    <t>道路占用</t>
  </si>
  <si>
    <t>年　　度</t>
  </si>
  <si>
    <t>69　道 路 占 用 ・ 公 園 使 用 等 許 可 件 数</t>
  </si>
  <si>
    <t xml:space="preserve"> 資料：土木部管理課</t>
  </si>
  <si>
    <t xml:space="preserve"> 注）総数には歩道橋は含まない。</t>
  </si>
  <si>
    <t>歩道橋</t>
  </si>
  <si>
    <t>鉄筋コンクリート橋</t>
  </si>
  <si>
    <t>プレストレストコンクリート橋</t>
  </si>
  <si>
    <t>鋼橋</t>
  </si>
  <si>
    <t>総数</t>
  </si>
  <si>
    <t>㎡</t>
  </si>
  <si>
    <t>ｍ</t>
  </si>
  <si>
    <t>橋面積</t>
  </si>
  <si>
    <t>橋　長</t>
  </si>
  <si>
    <t>橋数</t>
  </si>
  <si>
    <t>区　　　　道</t>
  </si>
  <si>
    <t>都　　　　道</t>
  </si>
  <si>
    <t>国　　　　道</t>
  </si>
  <si>
    <t>総　　　　数</t>
  </si>
  <si>
    <t>区　　　　分</t>
  </si>
  <si>
    <t>（平成22年４月１日）</t>
  </si>
  <si>
    <t>68　橋　　　　梁　　　　状　　　　況</t>
  </si>
  <si>
    <t xml:space="preserve"> 資料：都市計画部計画調整課</t>
  </si>
  <si>
    <r>
      <t>平成</t>
    </r>
    <r>
      <rPr>
        <sz val="8.5"/>
        <rFont val="ＭＳ 明朝"/>
        <family val="1"/>
      </rPr>
      <t>16</t>
    </r>
    <r>
      <rPr>
        <sz val="8.5"/>
        <color indexed="9"/>
        <rFont val="ＭＳ 明朝"/>
        <family val="1"/>
      </rPr>
      <t>年</t>
    </r>
  </si>
  <si>
    <t>平成 8 年</t>
  </si>
  <si>
    <t>％</t>
  </si>
  <si>
    <t>ha</t>
  </si>
  <si>
    <t>割合</t>
  </si>
  <si>
    <t>面積</t>
  </si>
  <si>
    <t>準工業地域</t>
  </si>
  <si>
    <t>商業地域</t>
  </si>
  <si>
    <t>近　　隣
商業地域</t>
  </si>
  <si>
    <t>第 二 種
住居地域</t>
  </si>
  <si>
    <t>第 一 種
住居地域</t>
  </si>
  <si>
    <t>第二種中高層
住居専用地域</t>
  </si>
  <si>
    <t>第一種中高層
住居専用地域</t>
  </si>
  <si>
    <r>
      <t>第一種低層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>住居専用地域</t>
    </r>
  </si>
  <si>
    <t>合　　計</t>
  </si>
  <si>
    <t>施　行　年</t>
  </si>
  <si>
    <t>67　用　途　地　域　の　指　定　状　況</t>
  </si>
  <si>
    <t xml:space="preserve"> 資料：土木部管理課</t>
  </si>
  <si>
    <t>区　　　道</t>
  </si>
  <si>
    <t>都　　　道</t>
  </si>
  <si>
    <t>国　　　道</t>
  </si>
  <si>
    <t>総　　　数</t>
  </si>
  <si>
    <t>面　積</t>
  </si>
  <si>
    <t>延　長</t>
  </si>
  <si>
    <t>5.5　ｍ　未　満</t>
  </si>
  <si>
    <t>未　　改　　良</t>
  </si>
  <si>
    <t>規　格　改　良</t>
  </si>
  <si>
    <t>規</t>
  </si>
  <si>
    <t>幅</t>
  </si>
  <si>
    <t>規格改良済・未改良内訳</t>
  </si>
  <si>
    <t>実　　　　　　　　　　　　　　 延</t>
  </si>
  <si>
    <t>実延長面積</t>
  </si>
  <si>
    <t>区　　　分</t>
  </si>
  <si>
    <t>（２）幅員別道路延長及び面積</t>
  </si>
  <si>
    <t xml:space="preserve"> 　　　国道、都道については前年の数字である。</t>
  </si>
  <si>
    <t>面積</t>
  </si>
  <si>
    <t>×100</t>
  </si>
  <si>
    <t>道路面積</t>
  </si>
  <si>
    <t xml:space="preserve"> 注）道路率＝</t>
  </si>
  <si>
    <r>
      <t>平　成</t>
    </r>
    <r>
      <rPr>
        <b/>
        <sz val="8.5"/>
        <rFont val="ＭＳ ゴシック"/>
        <family val="3"/>
      </rPr>
      <t>　22　</t>
    </r>
    <r>
      <rPr>
        <b/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</si>
  <si>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明朝"/>
        <family val="1"/>
      </rPr>
      <t>　21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</si>
  <si>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20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</si>
  <si>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19　</t>
    </r>
    <r>
      <rPr>
        <sz val="8.5"/>
        <color indexed="9"/>
        <rFont val="ＭＳ 明朝"/>
        <family val="1"/>
      </rPr>
      <t>年</t>
    </r>
  </si>
  <si>
    <t>平　成　18　年</t>
  </si>
  <si>
    <t>面　　　　積</t>
  </si>
  <si>
    <t>延　　　　長</t>
  </si>
  <si>
    <t>道　　路　　率</t>
  </si>
  <si>
    <t>　　　　　国</t>
  </si>
  <si>
    <t>総　　　　　　　　　　　　　　　数</t>
  </si>
  <si>
    <t>年　　次</t>
  </si>
  <si>
    <t>（１）路線別道路延長及び面積</t>
  </si>
  <si>
    <t>70　道　　　　　　路</t>
  </si>
  <si>
    <t>3.5ｍ　以　上</t>
  </si>
  <si>
    <t>3.5ｍ　未　満</t>
  </si>
  <si>
    <t>19.5ｍ　以　上</t>
  </si>
  <si>
    <t>13.0ｍ　以　上</t>
  </si>
  <si>
    <t>5.5ｍ　以　上</t>
  </si>
  <si>
    <t>未　　　　　改　　　　　良</t>
  </si>
  <si>
    <t>格　　　　　　　改　　　　　　　良　　　　　　　済</t>
  </si>
  <si>
    <t>員　　　　　　　　　　　別　　　　　　　　　　　内　　　　　　　　　　　訳</t>
  </si>
  <si>
    <t>長 　　　　　　　　　　　　　　面 　　　　　　　　　　　　　　積</t>
  </si>
  <si>
    <t>道　路　率</t>
  </si>
  <si>
    <t>面　　積</t>
  </si>
  <si>
    <t>延　　長</t>
  </si>
  <si>
    <t>区　　　　　　　　　　　　　　　道</t>
  </si>
  <si>
    <t>都　　　　　　　　　　　　　　　道</t>
  </si>
  <si>
    <t>道</t>
  </si>
  <si>
    <t>（各年４月１日）</t>
  </si>
  <si>
    <t>状　　　　　況</t>
  </si>
  <si>
    <t xml:space="preserve"> 資料：土木部みどり公園課</t>
  </si>
  <si>
    <r>
      <t>平 成</t>
    </r>
    <r>
      <rPr>
        <b/>
        <sz val="8.5"/>
        <rFont val="ＭＳ ゴシック"/>
        <family val="3"/>
      </rPr>
      <t xml:space="preserve"> 22 </t>
    </r>
    <r>
      <rPr>
        <sz val="8.5"/>
        <color indexed="9"/>
        <rFont val="ＭＳ ゴシック"/>
        <family val="3"/>
      </rPr>
      <t>年</t>
    </r>
  </si>
  <si>
    <r>
      <t>平 成</t>
    </r>
    <r>
      <rPr>
        <sz val="8.5"/>
        <rFont val="ＭＳ 明朝"/>
        <family val="1"/>
      </rPr>
      <t xml:space="preserve"> 21 </t>
    </r>
    <r>
      <rPr>
        <sz val="8.5"/>
        <color indexed="9"/>
        <rFont val="ＭＳ 明朝"/>
        <family val="1"/>
      </rPr>
      <t>年</t>
    </r>
  </si>
  <si>
    <r>
      <t>平 成</t>
    </r>
    <r>
      <rPr>
        <b/>
        <sz val="8.5"/>
        <rFont val="ＭＳ 明朝"/>
        <family val="1"/>
      </rPr>
      <t xml:space="preserve"> </t>
    </r>
    <r>
      <rPr>
        <sz val="8.5"/>
        <rFont val="ＭＳ 明朝"/>
        <family val="1"/>
      </rPr>
      <t>20</t>
    </r>
    <r>
      <rPr>
        <b/>
        <sz val="8.5"/>
        <rFont val="ＭＳ 明朝"/>
        <family val="1"/>
      </rPr>
      <t xml:space="preserve">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</si>
  <si>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19 </t>
    </r>
    <r>
      <rPr>
        <sz val="8.5"/>
        <color indexed="9"/>
        <rFont val="ＭＳ 明朝"/>
        <family val="1"/>
      </rPr>
      <t>年</t>
    </r>
  </si>
  <si>
    <t>平 成 18 年</t>
  </si>
  <si>
    <t>施設数</t>
  </si>
  <si>
    <t>区</t>
  </si>
  <si>
    <t>都</t>
  </si>
  <si>
    <t>公 衆 便 所</t>
  </si>
  <si>
    <t>児 童 遊 園</t>
  </si>
  <si>
    <t>公　　　　　　園</t>
  </si>
  <si>
    <t>（各年４月１日）</t>
  </si>
  <si>
    <t>73　公 園 ・ 児 童 遊 園 及 び  公 衆 便 所 状 況</t>
  </si>
  <si>
    <r>
      <t>平 成</t>
    </r>
    <r>
      <rPr>
        <b/>
        <sz val="8.5"/>
        <rFont val="ＭＳ ゴシック"/>
        <family val="3"/>
      </rPr>
      <t xml:space="preserve"> 22 </t>
    </r>
    <r>
      <rPr>
        <b/>
        <sz val="8.5"/>
        <color indexed="9"/>
        <rFont val="ＭＳ ゴシック"/>
        <family val="3"/>
      </rPr>
      <t>年</t>
    </r>
  </si>
  <si>
    <t>－</t>
  </si>
  <si>
    <r>
      <t>平 成</t>
    </r>
    <r>
      <rPr>
        <sz val="8.5"/>
        <rFont val="ＭＳ 明朝"/>
        <family val="1"/>
      </rPr>
      <t xml:space="preserve"> 20 </t>
    </r>
    <r>
      <rPr>
        <sz val="8.5"/>
        <color indexed="9"/>
        <rFont val="ＭＳ 明朝"/>
        <family val="1"/>
      </rPr>
      <t>年</t>
    </r>
  </si>
  <si>
    <t>－</t>
  </si>
  <si>
    <t>本</t>
  </si>
  <si>
    <t>その他</t>
  </si>
  <si>
    <t>ハクモ
クレン</t>
  </si>
  <si>
    <t>シダレ
ヤナギ</t>
  </si>
  <si>
    <t>ヤ　ブ
ツバキ</t>
  </si>
  <si>
    <t>コブシ</t>
  </si>
  <si>
    <t>ト　ウ
カエデ</t>
  </si>
  <si>
    <t>サザンカ</t>
  </si>
  <si>
    <t>ヤマモモ</t>
  </si>
  <si>
    <t>サクラ</t>
  </si>
  <si>
    <t>キンモ
クセイ</t>
  </si>
  <si>
    <t>ハ　ナ
ミズキ</t>
  </si>
  <si>
    <t>マテバ
シ　イ</t>
  </si>
  <si>
    <t>イチョウ</t>
  </si>
  <si>
    <t>総 数</t>
  </si>
  <si>
    <t>72　街　路　樹　の　種　類　と　数</t>
  </si>
  <si>
    <t xml:space="preserve"> 資料：土木部道路課</t>
  </si>
  <si>
    <t>　　 保安灯･･･私道に設置されているもの</t>
  </si>
  <si>
    <t xml:space="preserve"> 注）街路灯･･･公道に設置されているもの</t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</si>
  <si>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22 </t>
    </r>
    <r>
      <rPr>
        <sz val="8.5"/>
        <color indexed="9"/>
        <rFont val="ＭＳ ゴシック"/>
        <family val="3"/>
      </rPr>
      <t>年</t>
    </r>
  </si>
  <si>
    <r>
      <t>平 成</t>
    </r>
    <r>
      <rPr>
        <sz val="8.5"/>
        <rFont val="ＭＳ 明朝"/>
        <family val="1"/>
      </rPr>
      <t xml:space="preserve"> 21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</si>
  <si>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20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</si>
  <si>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19 </t>
    </r>
    <r>
      <rPr>
        <sz val="8.5"/>
        <color indexed="9"/>
        <rFont val="ＭＳ 明朝"/>
        <family val="1"/>
      </rPr>
      <t>年</t>
    </r>
  </si>
  <si>
    <t>基</t>
  </si>
  <si>
    <t>水　銀　灯</t>
  </si>
  <si>
    <t>蛍　光　灯</t>
  </si>
  <si>
    <t>保　　　安　　　灯</t>
  </si>
  <si>
    <t>街　　　路　　　灯</t>
  </si>
  <si>
    <t>71　街　路　灯　・　保　安　灯　数</t>
  </si>
  <si>
    <t xml:space="preserve"> 資料：都市計画部建築課</t>
  </si>
  <si>
    <t>平成17年度</t>
  </si>
  <si>
    <r>
      <t>ｍ</t>
    </r>
    <r>
      <rPr>
        <vertAlign val="superscript"/>
        <sz val="8.5"/>
        <rFont val="ＭＳ 明朝"/>
        <family val="1"/>
      </rPr>
      <t>2</t>
    </r>
  </si>
  <si>
    <t>総床面積</t>
  </si>
  <si>
    <t>戸　数</t>
  </si>
  <si>
    <t>分 譲 住 宅</t>
  </si>
  <si>
    <t>給 与 住 宅</t>
  </si>
  <si>
    <t>貸　   　家</t>
  </si>
  <si>
    <t>持　　　家</t>
  </si>
  <si>
    <t>年　　　度</t>
  </si>
  <si>
    <t>76　着　　工　　新　　設　　住　　宅　　戸　　数</t>
  </si>
  <si>
    <t>-</t>
  </si>
  <si>
    <t>の 団 体</t>
  </si>
  <si>
    <t>個　　人</t>
  </si>
  <si>
    <t>会社以外</t>
  </si>
  <si>
    <t>会　　社</t>
  </si>
  <si>
    <t>市 区 町 村</t>
  </si>
  <si>
    <t>都 道 府 県</t>
  </si>
  <si>
    <t>国</t>
  </si>
  <si>
    <t>総　　数</t>
  </si>
  <si>
    <t>（２）建築主別</t>
  </si>
  <si>
    <t>床面積</t>
  </si>
  <si>
    <t>棟数</t>
  </si>
  <si>
    <t>棟数</t>
  </si>
  <si>
    <t>床面積</t>
  </si>
  <si>
    <t>そ の 他</t>
  </si>
  <si>
    <r>
      <t>コンクリート</t>
    </r>
    <r>
      <rPr>
        <sz val="8.5"/>
        <rFont val="ＭＳ 明朝"/>
        <family val="1"/>
      </rPr>
      <t xml:space="preserve">
</t>
    </r>
    <r>
      <rPr>
        <sz val="7.5"/>
        <rFont val="ＭＳ 明朝"/>
        <family val="1"/>
      </rPr>
      <t>ブ</t>
    </r>
    <r>
      <rPr>
        <sz val="3"/>
        <rFont val="ＭＳ 明朝"/>
        <family val="1"/>
      </rPr>
      <t xml:space="preserve"> </t>
    </r>
    <r>
      <rPr>
        <sz val="7.5"/>
        <rFont val="ＭＳ 明朝"/>
        <family val="1"/>
      </rPr>
      <t>ロ</t>
    </r>
    <r>
      <rPr>
        <sz val="3"/>
        <rFont val="ＭＳ 明朝"/>
        <family val="1"/>
      </rPr>
      <t xml:space="preserve"> </t>
    </r>
    <r>
      <rPr>
        <sz val="7.5"/>
        <rFont val="ＭＳ 明朝"/>
        <family val="1"/>
      </rPr>
      <t>ッ</t>
    </r>
    <r>
      <rPr>
        <sz val="3"/>
        <rFont val="ＭＳ 明朝"/>
        <family val="1"/>
      </rPr>
      <t xml:space="preserve"> </t>
    </r>
    <r>
      <rPr>
        <sz val="7.5"/>
        <rFont val="ＭＳ 明朝"/>
        <family val="1"/>
      </rPr>
      <t>ク</t>
    </r>
    <r>
      <rPr>
        <sz val="3"/>
        <rFont val="ＭＳ 明朝"/>
        <family val="1"/>
      </rPr>
      <t xml:space="preserve"> </t>
    </r>
    <r>
      <rPr>
        <sz val="7.5"/>
        <rFont val="ＭＳ 明朝"/>
        <family val="1"/>
      </rPr>
      <t>造</t>
    </r>
  </si>
  <si>
    <t>鉄 骨 造</t>
  </si>
  <si>
    <r>
      <t>鉄筋コンク
リ</t>
    </r>
    <r>
      <rPr>
        <sz val="5"/>
        <rFont val="ＭＳ 明朝"/>
        <family val="1"/>
      </rPr>
      <t xml:space="preserve"> </t>
    </r>
    <r>
      <rPr>
        <sz val="8.5"/>
        <rFont val="ＭＳ 明朝"/>
        <family val="1"/>
      </rPr>
      <t>ー</t>
    </r>
    <r>
      <rPr>
        <sz val="5"/>
        <rFont val="ＭＳ 明朝"/>
        <family val="1"/>
      </rPr>
      <t xml:space="preserve"> </t>
    </r>
    <r>
      <rPr>
        <sz val="8.5"/>
        <rFont val="ＭＳ 明朝"/>
        <family val="1"/>
      </rPr>
      <t>ト</t>
    </r>
    <r>
      <rPr>
        <sz val="5"/>
        <rFont val="ＭＳ 明朝"/>
        <family val="1"/>
      </rPr>
      <t xml:space="preserve"> </t>
    </r>
    <r>
      <rPr>
        <sz val="8.5"/>
        <rFont val="ＭＳ 明朝"/>
        <family val="1"/>
      </rPr>
      <t>造</t>
    </r>
  </si>
  <si>
    <r>
      <t>鉄骨鉄筋コン
ク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リ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ー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ト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造</t>
    </r>
  </si>
  <si>
    <t>木　　造</t>
  </si>
  <si>
    <t>総　　数</t>
  </si>
  <si>
    <t>（１）構 造 別</t>
  </si>
  <si>
    <t>75　着　　工　　建　　築　　物　　数</t>
  </si>
  <si>
    <t xml:space="preserve"> 注）許可申請・仮使用申請については計画通知も含む。</t>
  </si>
  <si>
    <t>コンクリートブロック造</t>
  </si>
  <si>
    <t>鉄骨造</t>
  </si>
  <si>
    <t>鉄筋コンクリート造</t>
  </si>
  <si>
    <t>鉄骨鉄筋コンクリート造</t>
  </si>
  <si>
    <t>木造</t>
  </si>
  <si>
    <t>申　請</t>
  </si>
  <si>
    <t>通　知</t>
  </si>
  <si>
    <t>仮使用</t>
  </si>
  <si>
    <t>許　可</t>
  </si>
  <si>
    <t>計　画</t>
  </si>
  <si>
    <t>確　認</t>
  </si>
  <si>
    <t>計</t>
  </si>
  <si>
    <t>都　　　　　　　　　　扱</t>
  </si>
  <si>
    <t>区　　　　　　　　　　扱</t>
  </si>
  <si>
    <t>総　数</t>
  </si>
  <si>
    <t>建築物の構造</t>
  </si>
  <si>
    <t>（平成21年度）</t>
  </si>
  <si>
    <t>74　構　造　別　建　築　申　請　件　数</t>
  </si>
  <si>
    <t xml:space="preserve"> 資料：都市計画部建築課</t>
  </si>
  <si>
    <t>ー</t>
  </si>
  <si>
    <t>平成17年度</t>
  </si>
  <si>
    <t>是正命令を出したもの</t>
  </si>
  <si>
    <t>工事停止命令を出したもの</t>
  </si>
  <si>
    <t>使用・停止命令を出したもの</t>
  </si>
  <si>
    <t>是正された件数</t>
  </si>
  <si>
    <t>法 第 9 条 に よ る 命 令 を 出 し た 件 数</t>
  </si>
  <si>
    <t>違反建築物件数</t>
  </si>
  <si>
    <t>年　　　度</t>
  </si>
  <si>
    <t>78　違　反　建　築　物　取　扱　件　数</t>
  </si>
  <si>
    <t xml:space="preserve"> 資料：東京都都市整備局「事業概要」</t>
  </si>
  <si>
    <t xml:space="preserve"> 　　2．高優賃とは、高齢者向け有料賃貸住宅をいう。</t>
  </si>
  <si>
    <t>その他：特定公共賃貸住宅、特定優良賃貸住宅、改良住宅、区単独住宅等</t>
  </si>
  <si>
    <t>公　営：公営住宅、借上公営住宅</t>
  </si>
  <si>
    <t xml:space="preserve"> 注）1．区営・区立住宅の内訳は、</t>
  </si>
  <si>
    <t>江戸川区</t>
  </si>
  <si>
    <r>
      <t>葛</t>
    </r>
    <r>
      <rPr>
        <sz val="8.5"/>
        <rFont val="ＭＳ 明朝"/>
        <family val="1"/>
      </rPr>
      <t>飾区</t>
    </r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</si>
  <si>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</si>
  <si>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</si>
  <si>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</si>
  <si>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</si>
  <si>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</si>
  <si>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</si>
  <si>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</si>
  <si>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</si>
  <si>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</si>
  <si>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</si>
  <si>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</si>
  <si>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</si>
  <si>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</si>
  <si>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</si>
  <si>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</si>
  <si>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</si>
  <si>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</si>
  <si>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</si>
  <si>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</si>
  <si>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</si>
  <si>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</si>
  <si>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総数</t>
  </si>
  <si>
    <t>賃貸住宅</t>
  </si>
  <si>
    <t>区市施行</t>
  </si>
  <si>
    <t>都施行</t>
  </si>
  <si>
    <t>公　営</t>
  </si>
  <si>
    <t>都施行</t>
  </si>
  <si>
    <t>都市機構</t>
  </si>
  <si>
    <t>公社一般</t>
  </si>
  <si>
    <t>高　　優　　賃</t>
  </si>
  <si>
    <t>区営・区立住宅</t>
  </si>
  <si>
    <t>都　民　住　宅</t>
  </si>
  <si>
    <t>福　祉
住宅等</t>
  </si>
  <si>
    <t>都営住宅</t>
  </si>
  <si>
    <t>地域</t>
  </si>
  <si>
    <t>（平成22年3月31日）</t>
  </si>
  <si>
    <t>77　23 区 別 公 営 賃 貸 住 宅 戸 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</si>
</sst>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;[Red]\-#,##0\ "/>
    <numFmt numFmtId="179" formatCode="#,##0.00_ ;[Red]\-#,##0.00\ "/>
    <numFmt numFmtId="180" formatCode="#,##0.0_ ;[Red]\-#,##0.0\ "/>
    <numFmt numFmtId="181" formatCode="#,##0_ "/>
    <numFmt numFmtId="182" formatCode="0.00_ "/>
    <numFmt numFmtId="183" formatCode="#,##0_);[Red]\(#,##0\)"/>
    <numFmt numFmtId="184" formatCode="0.0_);\(0.0\)"/>
    <numFmt numFmtId="185" formatCode="#,##0.00_);[Red]\(#,##0.00\)"/>
    <numFmt numFmtId="186" formatCode="0.0_);[Red]\(0.0\)"/>
    <numFmt numFmtId="187" formatCode="0;_Ā"/>
    <numFmt numFmtId="188" formatCode="0;_ꐀ"/>
    <numFmt numFmtId="189" formatCode="0.0;_ꐀ"/>
    <numFmt numFmtId="190" formatCode="0.00;_ꐀ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_ "/>
    <numFmt numFmtId="195" formatCode="0.000_ "/>
    <numFmt numFmtId="196" formatCode="0_ "/>
    <numFmt numFmtId="197" formatCode="0;[Red]0"/>
    <numFmt numFmtId="198" formatCode="0_);[Red]\(0\)"/>
    <numFmt numFmtId="199" formatCode="0;&quot;△ &quot;0"/>
    <numFmt numFmtId="200" formatCode="#,##0.0_ "/>
    <numFmt numFmtId="201" formatCode="#,##0.0_);[Red]\(#,##0.0\)"/>
    <numFmt numFmtId="202" formatCode="#,##0.00_);\(#,##0.00\)"/>
    <numFmt numFmtId="203" formatCode="0.00_);[Red]\(0.00\)"/>
    <numFmt numFmtId="204" formatCode="0_);\(0\)"/>
    <numFmt numFmtId="205" formatCode="#,##0.00_ "/>
    <numFmt numFmtId="206" formatCode="[&lt;=999]000;[&lt;=9999]000\-00;000\-000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sz val="30"/>
      <name val="ＭＳ 明朝"/>
      <family val="1"/>
    </font>
    <font>
      <sz val="30"/>
      <name val="ＭＳ ゴシック"/>
      <family val="3"/>
    </font>
    <font>
      <b/>
      <sz val="8.5"/>
      <name val="Arial"/>
      <family val="2"/>
    </font>
    <font>
      <sz val="10"/>
      <color indexed="8"/>
      <name val="ＭＳ ゴシック"/>
      <family val="3"/>
    </font>
    <font>
      <sz val="8.5"/>
      <color indexed="8"/>
      <name val="Arial"/>
      <family val="2"/>
    </font>
    <font>
      <sz val="8.5"/>
      <name val="ＭＳ ゴシック"/>
      <family val="3"/>
    </font>
    <font>
      <sz val="8.5"/>
      <color indexed="8"/>
      <name val="ＭＳ ゴシック"/>
      <family val="3"/>
    </font>
    <font>
      <i/>
      <sz val="8.5"/>
      <name val="ＭＳ 明朝"/>
      <family val="1"/>
    </font>
    <font>
      <b/>
      <sz val="8.5"/>
      <name val="ＭＳ ゴシック"/>
      <family val="3"/>
    </font>
    <font>
      <b/>
      <sz val="8.5"/>
      <color indexed="8"/>
      <name val="Arial"/>
      <family val="2"/>
    </font>
    <font>
      <sz val="8.5"/>
      <color indexed="8"/>
      <name val="ＭＳ 明朝"/>
      <family val="1"/>
    </font>
    <font>
      <sz val="10"/>
      <name val="ＭＳ Ｐゴシック"/>
      <family val="3"/>
    </font>
    <font>
      <b/>
      <sz val="8"/>
      <name val="Arial"/>
      <family val="2"/>
    </font>
    <font>
      <sz val="6"/>
      <name val="ＭＳ 明朝"/>
      <family val="1"/>
    </font>
    <font>
      <sz val="8"/>
      <name val="Arial"/>
      <family val="2"/>
    </font>
    <font>
      <b/>
      <sz val="8.5"/>
      <name val="ＭＳ Ｐゴシック"/>
      <family val="3"/>
    </font>
    <font>
      <sz val="6"/>
      <name val="Arial"/>
      <family val="2"/>
    </font>
    <font>
      <sz val="8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u val="single"/>
      <sz val="8.5"/>
      <name val="ＭＳ 明朝"/>
      <family val="1"/>
    </font>
    <font>
      <b/>
      <sz val="8.5"/>
      <color indexed="9"/>
      <name val="ＭＳ ゴシック"/>
      <family val="3"/>
    </font>
    <font>
      <sz val="8.5"/>
      <name val="ＤＦ平成ゴシック体W9"/>
      <family val="3"/>
    </font>
    <font>
      <sz val="8"/>
      <name val="ＭＳ Ｐゴシック"/>
      <family val="3"/>
    </font>
    <font>
      <sz val="8.5"/>
      <color indexed="9"/>
      <name val="ＭＳ ゴシック"/>
      <family val="3"/>
    </font>
    <font>
      <b/>
      <sz val="8.5"/>
      <name val="ＭＳ 明朝"/>
      <family val="1"/>
    </font>
    <font>
      <u val="single"/>
      <sz val="8.5"/>
      <name val="ＭＳ Ｐゴシック"/>
      <family val="3"/>
    </font>
    <font>
      <b/>
      <sz val="8.5"/>
      <name val="ＤＦ平成ゴシック体W9"/>
      <family val="3"/>
    </font>
    <font>
      <vertAlign val="superscript"/>
      <sz val="8.5"/>
      <name val="ＭＳ 明朝"/>
      <family val="1"/>
    </font>
    <font>
      <sz val="7.5"/>
      <name val="ＭＳ 明朝"/>
      <family val="1"/>
    </font>
    <font>
      <sz val="3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11"/>
      <name val="ＭＳ 明朝"/>
      <family val="1"/>
    </font>
    <font>
      <sz val="11"/>
      <name val="Arial"/>
      <family val="2"/>
    </font>
    <font>
      <b/>
      <sz val="11"/>
      <name val="ＭＳ Ｐゴシック"/>
      <family val="3"/>
    </font>
    <font>
      <sz val="8.5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48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181" fontId="24" fillId="0" borderId="0" xfId="0" applyNumberFormat="1" applyFont="1" applyFill="1" applyBorder="1" applyAlignment="1">
      <alignment horizontal="right" vertical="center"/>
    </xf>
    <xf numFmtId="181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181" fontId="29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84" fontId="22" fillId="0" borderId="0" xfId="0" applyNumberFormat="1" applyFont="1" applyFill="1" applyBorder="1" applyAlignment="1">
      <alignment vertical="center"/>
    </xf>
    <xf numFmtId="184" fontId="30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84" fontId="24" fillId="0" borderId="0" xfId="0" applyNumberFormat="1" applyFont="1" applyFill="1" applyBorder="1" applyAlignment="1">
      <alignment horizontal="right" vertical="center"/>
    </xf>
    <xf numFmtId="184" fontId="31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84" fontId="33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184" fontId="29" fillId="0" borderId="0" xfId="0" applyNumberFormat="1" applyFont="1" applyFill="1" applyBorder="1" applyAlignment="1">
      <alignment horizontal="right" vertical="center"/>
    </xf>
    <xf numFmtId="184" fontId="36" fillId="0" borderId="0" xfId="0" applyNumberFormat="1" applyFont="1" applyFill="1" applyBorder="1" applyAlignment="1">
      <alignment horizontal="right" vertical="center"/>
    </xf>
    <xf numFmtId="184" fontId="23" fillId="0" borderId="0" xfId="0" applyNumberFormat="1" applyFont="1" applyFill="1" applyBorder="1" applyAlignment="1">
      <alignment horizontal="right" vertical="center"/>
    </xf>
    <xf numFmtId="184" fontId="37" fillId="0" borderId="0" xfId="0" applyNumberFormat="1" applyFont="1" applyFill="1" applyBorder="1" applyAlignment="1">
      <alignment horizontal="right" vertical="center"/>
    </xf>
    <xf numFmtId="184" fontId="32" fillId="0" borderId="0" xfId="0" applyNumberFormat="1" applyFont="1" applyFill="1" applyBorder="1" applyAlignment="1">
      <alignment horizontal="right" vertical="center"/>
    </xf>
    <xf numFmtId="185" fontId="24" fillId="0" borderId="0" xfId="0" applyNumberFormat="1" applyFont="1" applyFill="1" applyBorder="1" applyAlignment="1">
      <alignment vertical="center"/>
    </xf>
    <xf numFmtId="185" fontId="24" fillId="0" borderId="0" xfId="0" applyNumberFormat="1" applyFont="1" applyFill="1" applyBorder="1" applyAlignment="1">
      <alignment horizontal="right" vertical="center"/>
    </xf>
    <xf numFmtId="185" fontId="22" fillId="0" borderId="0" xfId="0" applyNumberFormat="1" applyFont="1" applyFill="1" applyBorder="1" applyAlignment="1">
      <alignment vertical="center"/>
    </xf>
    <xf numFmtId="185" fontId="29" fillId="0" borderId="0" xfId="0" applyNumberFormat="1" applyFont="1" applyFill="1" applyBorder="1" applyAlignment="1">
      <alignment vertical="center"/>
    </xf>
    <xf numFmtId="185" fontId="29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32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distributed" vertical="center"/>
    </xf>
    <xf numFmtId="184" fontId="22" fillId="0" borderId="10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distributed" vertical="center"/>
    </xf>
    <xf numFmtId="49" fontId="22" fillId="0" borderId="12" xfId="0" applyNumberFormat="1" applyFont="1" applyFill="1" applyBorder="1" applyAlignment="1">
      <alignment vertical="center"/>
    </xf>
    <xf numFmtId="184" fontId="22" fillId="0" borderId="13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184" fontId="22" fillId="0" borderId="16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29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184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5" fillId="0" borderId="0" xfId="0" applyFont="1" applyFill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/>
    </xf>
    <xf numFmtId="3" fontId="29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186" fontId="24" fillId="0" borderId="0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right" vertical="center"/>
    </xf>
    <xf numFmtId="49" fontId="22" fillId="0" borderId="13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184" fontId="3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82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/>
    </xf>
    <xf numFmtId="20" fontId="22" fillId="0" borderId="0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/>
    </xf>
    <xf numFmtId="3" fontId="29" fillId="0" borderId="13" xfId="0" applyNumberFormat="1" applyFont="1" applyFill="1" applyBorder="1" applyAlignment="1">
      <alignment horizontal="right" vertical="center"/>
    </xf>
    <xf numFmtId="3" fontId="29" fillId="0" borderId="16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justify" vertical="center"/>
    </xf>
    <xf numFmtId="3" fontId="24" fillId="0" borderId="13" xfId="0" applyNumberFormat="1" applyFont="1" applyFill="1" applyBorder="1" applyAlignment="1">
      <alignment horizontal="right" vertical="center"/>
    </xf>
    <xf numFmtId="3" fontId="24" fillId="0" borderId="19" xfId="0" applyNumberFormat="1" applyFont="1" applyFill="1" applyBorder="1" applyAlignment="1">
      <alignment horizontal="right" vertical="center"/>
    </xf>
    <xf numFmtId="49" fontId="22" fillId="0" borderId="20" xfId="0" applyNumberFormat="1" applyFont="1" applyFill="1" applyBorder="1" applyAlignment="1">
      <alignment vertical="center"/>
    </xf>
    <xf numFmtId="49" fontId="22" fillId="0" borderId="0" xfId="67" applyNumberFormat="1" applyFont="1" applyFill="1" applyBorder="1" applyAlignment="1">
      <alignment vertical="center"/>
      <protection/>
    </xf>
    <xf numFmtId="0" fontId="23" fillId="0" borderId="0" xfId="67" applyFont="1" applyFill="1" applyBorder="1" applyAlignment="1">
      <alignment horizontal="center" vertical="center"/>
      <protection/>
    </xf>
    <xf numFmtId="3" fontId="24" fillId="0" borderId="0" xfId="67" applyNumberFormat="1" applyFont="1" applyFill="1" applyBorder="1" applyAlignment="1">
      <alignment horizontal="right" vertical="center"/>
      <protection/>
    </xf>
    <xf numFmtId="0" fontId="24" fillId="0" borderId="0" xfId="67" applyFont="1" applyFill="1" applyBorder="1" applyAlignment="1">
      <alignment horizontal="right" vertical="center"/>
      <protection/>
    </xf>
    <xf numFmtId="0" fontId="32" fillId="0" borderId="0" xfId="67" applyFont="1" applyFill="1" applyBorder="1" applyAlignment="1">
      <alignment horizontal="right" vertical="center"/>
      <protection/>
    </xf>
    <xf numFmtId="0" fontId="34" fillId="0" borderId="0" xfId="67" applyFont="1" applyFill="1" applyBorder="1" applyAlignment="1">
      <alignment horizontal="right" vertical="center"/>
      <protection/>
    </xf>
    <xf numFmtId="0" fontId="35" fillId="0" borderId="0" xfId="67" applyFont="1" applyFill="1" applyBorder="1" applyAlignment="1">
      <alignment horizontal="center" vertical="center"/>
      <protection/>
    </xf>
    <xf numFmtId="3" fontId="29" fillId="0" borderId="0" xfId="67" applyNumberFormat="1" applyFont="1" applyFill="1" applyBorder="1" applyAlignment="1">
      <alignment horizontal="right" vertical="center"/>
      <protection/>
    </xf>
    <xf numFmtId="0" fontId="29" fillId="0" borderId="0" xfId="67" applyFont="1" applyFill="1" applyBorder="1" applyAlignment="1">
      <alignment horizontal="right" vertical="center"/>
      <protection/>
    </xf>
    <xf numFmtId="0" fontId="23" fillId="0" borderId="0" xfId="67" applyFont="1" applyFill="1" applyBorder="1" applyAlignment="1">
      <alignment horizontal="right" vertical="center"/>
      <protection/>
    </xf>
    <xf numFmtId="185" fontId="24" fillId="0" borderId="0" xfId="67" applyNumberFormat="1" applyFont="1" applyFill="1" applyBorder="1" applyAlignment="1">
      <alignment vertical="center"/>
      <protection/>
    </xf>
    <xf numFmtId="185" fontId="24" fillId="0" borderId="0" xfId="67" applyNumberFormat="1" applyFont="1" applyFill="1" applyBorder="1" applyAlignment="1">
      <alignment horizontal="right" vertical="center"/>
      <protection/>
    </xf>
    <xf numFmtId="0" fontId="0" fillId="0" borderId="0" xfId="67" applyFill="1" applyBorder="1" applyAlignment="1">
      <alignment vertical="center"/>
      <protection/>
    </xf>
    <xf numFmtId="185" fontId="22" fillId="0" borderId="0" xfId="67" applyNumberFormat="1" applyFont="1" applyFill="1" applyBorder="1" applyAlignment="1">
      <alignment vertical="center"/>
      <protection/>
    </xf>
    <xf numFmtId="185" fontId="29" fillId="0" borderId="0" xfId="67" applyNumberFormat="1" applyFont="1" applyFill="1" applyBorder="1" applyAlignment="1">
      <alignment vertical="center"/>
      <protection/>
    </xf>
    <xf numFmtId="185" fontId="29" fillId="0" borderId="0" xfId="67" applyNumberFormat="1" applyFont="1" applyFill="1" applyBorder="1" applyAlignment="1">
      <alignment horizontal="right" vertical="center"/>
      <protection/>
    </xf>
    <xf numFmtId="49" fontId="22" fillId="0" borderId="0" xfId="65" applyNumberFormat="1" applyFont="1" applyFill="1" applyBorder="1" applyAlignment="1">
      <alignment vertical="center"/>
      <protection/>
    </xf>
    <xf numFmtId="185" fontId="24" fillId="0" borderId="0" xfId="65" applyNumberFormat="1" applyFont="1" applyFill="1" applyBorder="1" applyAlignment="1">
      <alignment vertical="center"/>
      <protection/>
    </xf>
    <xf numFmtId="3" fontId="24" fillId="0" borderId="0" xfId="65" applyNumberFormat="1" applyFont="1" applyFill="1" applyBorder="1" applyAlignment="1">
      <alignment horizontal="right" vertical="center"/>
      <protection/>
    </xf>
    <xf numFmtId="0" fontId="32" fillId="0" borderId="0" xfId="65" applyFont="1" applyFill="1" applyBorder="1" applyAlignment="1">
      <alignment horizontal="right" vertical="center"/>
      <protection/>
    </xf>
    <xf numFmtId="0" fontId="24" fillId="0" borderId="0" xfId="65" applyFont="1" applyFill="1" applyBorder="1" applyAlignment="1">
      <alignment horizontal="right" vertical="center"/>
      <protection/>
    </xf>
    <xf numFmtId="0" fontId="23" fillId="0" borderId="0" xfId="65" applyFont="1" applyFill="1">
      <alignment vertical="center"/>
      <protection/>
    </xf>
    <xf numFmtId="0" fontId="23" fillId="0" borderId="0" xfId="6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23" fillId="0" borderId="0" xfId="67" applyFont="1" applyFill="1">
      <alignment/>
      <protection/>
    </xf>
    <xf numFmtId="0" fontId="0" fillId="0" borderId="0" xfId="0" applyFill="1" applyAlignment="1">
      <alignment horizontal="left"/>
    </xf>
    <xf numFmtId="0" fontId="23" fillId="0" borderId="0" xfId="67" applyFont="1" applyFill="1" applyAlignment="1">
      <alignment horizontal="left" vertical="center"/>
      <protection/>
    </xf>
    <xf numFmtId="183" fontId="24" fillId="0" borderId="17" xfId="66" applyNumberFormat="1" applyFont="1" applyFill="1" applyBorder="1" applyAlignment="1">
      <alignment horizontal="right" vertical="center" wrapText="1"/>
      <protection/>
    </xf>
    <xf numFmtId="183" fontId="24" fillId="0" borderId="11" xfId="66" applyNumberFormat="1" applyFont="1" applyFill="1" applyBorder="1" applyAlignment="1">
      <alignment horizontal="right" vertical="center" wrapText="1"/>
      <protection/>
    </xf>
    <xf numFmtId="183" fontId="24" fillId="0" borderId="13" xfId="66" applyNumberFormat="1" applyFont="1" applyFill="1" applyBorder="1" applyAlignment="1">
      <alignment horizontal="right" vertical="center" wrapText="1"/>
      <protection/>
    </xf>
    <xf numFmtId="183" fontId="24" fillId="0" borderId="0" xfId="66" applyNumberFormat="1" applyFont="1" applyFill="1" applyAlignment="1">
      <alignment horizontal="right" vertical="center" wrapText="1"/>
      <protection/>
    </xf>
    <xf numFmtId="183" fontId="29" fillId="0" borderId="0" xfId="66" applyNumberFormat="1" applyFont="1" applyFill="1" applyAlignment="1">
      <alignment horizontal="right" vertical="center" wrapText="1"/>
      <protection/>
    </xf>
    <xf numFmtId="183" fontId="29" fillId="0" borderId="16" xfId="66" applyNumberFormat="1" applyFont="1" applyFill="1" applyBorder="1" applyAlignment="1">
      <alignment horizontal="right" vertical="center" wrapText="1"/>
      <protection/>
    </xf>
    <xf numFmtId="0" fontId="23" fillId="0" borderId="17" xfId="67" applyFont="1" applyFill="1" applyBorder="1" applyAlignment="1">
      <alignment horizontal="center" vertical="center" wrapText="1"/>
      <protection/>
    </xf>
    <xf numFmtId="0" fontId="23" fillId="0" borderId="11" xfId="67" applyFont="1" applyFill="1" applyBorder="1" applyAlignment="1">
      <alignment horizontal="center" vertical="center" wrapText="1"/>
      <protection/>
    </xf>
    <xf numFmtId="0" fontId="23" fillId="0" borderId="19" xfId="67" applyFont="1" applyFill="1" applyBorder="1" applyAlignment="1">
      <alignment horizontal="center" vertical="center" wrapText="1"/>
      <protection/>
    </xf>
    <xf numFmtId="0" fontId="23" fillId="0" borderId="20" xfId="67" applyFont="1" applyFill="1" applyBorder="1" applyAlignment="1">
      <alignment horizontal="center" vertical="center" wrapText="1"/>
      <protection/>
    </xf>
    <xf numFmtId="0" fontId="21" fillId="0" borderId="0" xfId="67" applyFont="1" applyFill="1" applyBorder="1" applyAlignment="1">
      <alignment horizontal="center" vertical="center"/>
      <protection/>
    </xf>
    <xf numFmtId="0" fontId="21" fillId="0" borderId="0" xfId="67" applyFont="1" applyFill="1" applyBorder="1" applyAlignment="1">
      <alignment vertical="center"/>
      <protection/>
    </xf>
    <xf numFmtId="0" fontId="23" fillId="0" borderId="0" xfId="67" applyFont="1" applyFill="1" applyBorder="1" applyAlignment="1">
      <alignment horizontal="right"/>
      <protection/>
    </xf>
    <xf numFmtId="49" fontId="28" fillId="0" borderId="0" xfId="0" applyNumberFormat="1" applyFont="1" applyFill="1" applyBorder="1" applyAlignment="1">
      <alignment horizontal="center" vertical="center" wrapText="1"/>
    </xf>
    <xf numFmtId="41" fontId="25" fillId="0" borderId="12" xfId="0" applyNumberFormat="1" applyFont="1" applyFill="1" applyBorder="1" applyAlignment="1">
      <alignment horizontal="right" vertical="center" wrapText="1"/>
    </xf>
    <xf numFmtId="41" fontId="38" fillId="0" borderId="12" xfId="0" applyNumberFormat="1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textRotation="255" wrapText="1"/>
    </xf>
    <xf numFmtId="41" fontId="25" fillId="0" borderId="21" xfId="0" applyNumberFormat="1" applyFont="1" applyFill="1" applyBorder="1" applyAlignment="1">
      <alignment horizontal="right" vertical="center" wrapText="1"/>
    </xf>
    <xf numFmtId="41" fontId="38" fillId="0" borderId="21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85" fontId="41" fillId="0" borderId="0" xfId="0" applyNumberFormat="1" applyFont="1" applyFill="1" applyBorder="1" applyAlignment="1">
      <alignment horizontal="right" vertical="center" wrapText="1"/>
    </xf>
    <xf numFmtId="185" fontId="24" fillId="0" borderId="0" xfId="0" applyNumberFormat="1" applyFont="1" applyFill="1" applyBorder="1" applyAlignment="1">
      <alignment horizontal="right" vertical="center" wrapText="1"/>
    </xf>
    <xf numFmtId="41" fontId="42" fillId="0" borderId="0" xfId="0" applyNumberFormat="1" applyFont="1" applyFill="1" applyBorder="1" applyAlignment="1">
      <alignment horizontal="right" vertical="center" wrapText="1"/>
    </xf>
    <xf numFmtId="41" fontId="38" fillId="0" borderId="0" xfId="0" applyNumberFormat="1" applyFont="1" applyFill="1" applyBorder="1" applyAlignment="1">
      <alignment horizontal="right" vertical="center" wrapText="1"/>
    </xf>
    <xf numFmtId="205" fontId="24" fillId="0" borderId="0" xfId="0" applyNumberFormat="1" applyFont="1" applyFill="1" applyBorder="1" applyAlignment="1">
      <alignment horizontal="right" vertical="center" wrapText="1"/>
    </xf>
    <xf numFmtId="41" fontId="0" fillId="0" borderId="21" xfId="0" applyNumberFormat="1" applyFont="1" applyFill="1" applyBorder="1" applyAlignment="1">
      <alignment horizontal="right" vertical="center" wrapText="1"/>
    </xf>
    <xf numFmtId="185" fontId="39" fillId="0" borderId="0" xfId="0" applyNumberFormat="1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right" vertical="center" textRotation="255" wrapText="1"/>
    </xf>
    <xf numFmtId="185" fontId="24" fillId="0" borderId="12" xfId="0" applyNumberFormat="1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right" vertical="center" textRotation="255" wrapText="1"/>
    </xf>
    <xf numFmtId="185" fontId="39" fillId="0" borderId="12" xfId="0" applyNumberFormat="1" applyFont="1" applyFill="1" applyBorder="1" applyAlignment="1">
      <alignment horizontal="right" vertical="center" wrapText="1"/>
    </xf>
    <xf numFmtId="41" fontId="29" fillId="0" borderId="12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right" vertical="center" wrapText="1"/>
    </xf>
    <xf numFmtId="182" fontId="24" fillId="0" borderId="12" xfId="0" applyNumberFormat="1" applyFont="1" applyFill="1" applyBorder="1" applyAlignment="1">
      <alignment horizontal="right" vertical="center" wrapText="1"/>
    </xf>
    <xf numFmtId="182" fontId="0" fillId="0" borderId="12" xfId="0" applyNumberFormat="1" applyFill="1" applyBorder="1" applyAlignment="1">
      <alignment horizontal="right" vertical="center" wrapText="1"/>
    </xf>
    <xf numFmtId="185" fontId="39" fillId="0" borderId="21" xfId="0" applyNumberFormat="1" applyFont="1" applyFill="1" applyBorder="1" applyAlignment="1">
      <alignment horizontal="right" vertical="center" wrapText="1"/>
    </xf>
    <xf numFmtId="0" fontId="29" fillId="0" borderId="22" xfId="0" applyFont="1" applyFill="1" applyBorder="1" applyAlignment="1">
      <alignment horizontal="right" vertical="center" wrapText="1"/>
    </xf>
    <xf numFmtId="0" fontId="29" fillId="0" borderId="21" xfId="0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 wrapText="1"/>
    </xf>
    <xf numFmtId="186" fontId="43" fillId="0" borderId="0" xfId="0" applyNumberFormat="1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01" fontId="43" fillId="0" borderId="0" xfId="0" applyNumberFormat="1" applyFont="1" applyFill="1" applyBorder="1" applyAlignment="1">
      <alignment horizontal="right" vertical="center"/>
    </xf>
    <xf numFmtId="201" fontId="43" fillId="0" borderId="11" xfId="0" applyNumberFormat="1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distributed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distributed" vertical="center"/>
    </xf>
    <xf numFmtId="0" fontId="40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35" fillId="0" borderId="0" xfId="0" applyFont="1" applyFill="1" applyBorder="1" applyAlignment="1">
      <alignment horizontal="distributed" vertical="center"/>
    </xf>
    <xf numFmtId="186" fontId="43" fillId="0" borderId="11" xfId="0" applyNumberFormat="1" applyFont="1" applyFill="1" applyBorder="1" applyAlignment="1">
      <alignment horizontal="right" vertical="center"/>
    </xf>
    <xf numFmtId="0" fontId="45" fillId="0" borderId="3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right" vertical="center"/>
    </xf>
    <xf numFmtId="0" fontId="40" fillId="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183" fontId="24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/>
    </xf>
    <xf numFmtId="183" fontId="31" fillId="0" borderId="34" xfId="0" applyNumberFormat="1" applyFont="1" applyFill="1" applyBorder="1" applyAlignment="1">
      <alignment horizontal="right" vertical="center"/>
    </xf>
    <xf numFmtId="183" fontId="31" fillId="0" borderId="0" xfId="0" applyNumberFormat="1" applyFont="1" applyFill="1" applyBorder="1" applyAlignment="1">
      <alignment horizontal="right" vertical="center"/>
    </xf>
    <xf numFmtId="183" fontId="29" fillId="0" borderId="11" xfId="0" applyNumberFormat="1" applyFont="1" applyFill="1" applyBorder="1" applyAlignment="1">
      <alignment horizontal="right" vertical="center"/>
    </xf>
    <xf numFmtId="41" fontId="29" fillId="0" borderId="11" xfId="0" applyNumberFormat="1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183" fontId="36" fillId="0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3" fontId="29" fillId="0" borderId="34" xfId="0" applyNumberFormat="1" applyFont="1" applyFill="1" applyBorder="1" applyAlignment="1">
      <alignment horizontal="right" vertical="center"/>
    </xf>
    <xf numFmtId="3" fontId="24" fillId="0" borderId="34" xfId="0" applyNumberFormat="1" applyFont="1" applyFill="1" applyBorder="1" applyAlignment="1">
      <alignment horizontal="right" vertical="center"/>
    </xf>
    <xf numFmtId="3" fontId="24" fillId="0" borderId="31" xfId="0" applyNumberFormat="1" applyFont="1" applyFill="1" applyBorder="1" applyAlignment="1">
      <alignment horizontal="right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48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185" fontId="24" fillId="0" borderId="0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83" fontId="29" fillId="0" borderId="31" xfId="0" applyNumberFormat="1" applyFont="1" applyFill="1" applyBorder="1" applyAlignment="1">
      <alignment horizontal="right" vertical="center"/>
    </xf>
    <xf numFmtId="183" fontId="24" fillId="0" borderId="34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85" fontId="29" fillId="0" borderId="11" xfId="0" applyNumberFormat="1" applyFont="1" applyFill="1" applyBorder="1" applyAlignment="1">
      <alignment horizontal="right" vertical="center"/>
    </xf>
    <xf numFmtId="3" fontId="29" fillId="0" borderId="11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182" fontId="29" fillId="0" borderId="11" xfId="0" applyNumberFormat="1" applyFont="1" applyFill="1" applyBorder="1" applyAlignment="1">
      <alignment horizontal="right" vertical="center"/>
    </xf>
    <xf numFmtId="3" fontId="39" fillId="0" borderId="0" xfId="0" applyNumberFormat="1" applyFont="1" applyFill="1" applyBorder="1" applyAlignment="1">
      <alignment horizontal="right" vertical="center"/>
    </xf>
    <xf numFmtId="41" fontId="51" fillId="0" borderId="0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right" vertical="center"/>
    </xf>
    <xf numFmtId="182" fontId="24" fillId="0" borderId="0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/>
    </xf>
    <xf numFmtId="3" fontId="41" fillId="0" borderId="11" xfId="0" applyNumberFormat="1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right" vertical="center"/>
    </xf>
    <xf numFmtId="0" fontId="29" fillId="0" borderId="11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horizontal="right" vertical="center"/>
    </xf>
    <xf numFmtId="183" fontId="25" fillId="0" borderId="0" xfId="0" applyNumberFormat="1" applyFont="1" applyFill="1" applyBorder="1" applyAlignment="1">
      <alignment horizontal="right" vertical="center"/>
    </xf>
    <xf numFmtId="183" fontId="55" fillId="0" borderId="11" xfId="0" applyNumberFormat="1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183" fontId="42" fillId="0" borderId="0" xfId="0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38" fontId="24" fillId="0" borderId="0" xfId="52" applyFont="1" applyFill="1" applyBorder="1" applyAlignment="1">
      <alignment horizontal="right" vertical="center"/>
    </xf>
    <xf numFmtId="41" fontId="29" fillId="0" borderId="11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0" fontId="57" fillId="0" borderId="30" xfId="0" applyFont="1" applyFill="1" applyBorder="1" applyAlignment="1">
      <alignment horizontal="center" vertical="center" wrapText="1"/>
    </xf>
    <xf numFmtId="41" fontId="24" fillId="0" borderId="0" xfId="52" applyNumberFormat="1" applyFont="1" applyFill="1" applyBorder="1" applyAlignment="1">
      <alignment horizontal="right" vertical="center" wrapText="1"/>
    </xf>
    <xf numFmtId="41" fontId="41" fillId="0" borderId="0" xfId="52" applyNumberFormat="1" applyFont="1" applyFill="1" applyBorder="1" applyAlignment="1">
      <alignment horizontal="right" vertical="center" wrapText="1"/>
    </xf>
    <xf numFmtId="41" fontId="39" fillId="0" borderId="11" xfId="52" applyNumberFormat="1" applyFont="1" applyFill="1" applyBorder="1" applyAlignment="1">
      <alignment horizontal="right" vertical="center" wrapText="1"/>
    </xf>
    <xf numFmtId="41" fontId="29" fillId="0" borderId="11" xfId="52" applyNumberFormat="1" applyFont="1" applyFill="1" applyBorder="1" applyAlignment="1">
      <alignment horizontal="right" vertical="center" wrapText="1"/>
    </xf>
    <xf numFmtId="0" fontId="23" fillId="0" borderId="3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/>
    </xf>
    <xf numFmtId="41" fontId="29" fillId="0" borderId="14" xfId="0" applyNumberFormat="1" applyFont="1" applyFill="1" applyBorder="1" applyAlignment="1">
      <alignment horizontal="right" vertical="center" wrapText="1"/>
    </xf>
    <xf numFmtId="41" fontId="25" fillId="0" borderId="11" xfId="0" applyNumberFormat="1" applyFont="1" applyFill="1" applyBorder="1" applyAlignment="1">
      <alignment horizontal="right" vertical="center" wrapText="1"/>
    </xf>
    <xf numFmtId="41" fontId="42" fillId="0" borderId="11" xfId="0" applyNumberFormat="1" applyFont="1" applyFill="1" applyBorder="1" applyAlignment="1">
      <alignment horizontal="right" vertical="center" wrapText="1"/>
    </xf>
    <xf numFmtId="41" fontId="29" fillId="0" borderId="0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distributed" vertical="center"/>
    </xf>
    <xf numFmtId="41" fontId="42" fillId="0" borderId="31" xfId="0" applyNumberFormat="1" applyFont="1" applyFill="1" applyBorder="1" applyAlignment="1">
      <alignment horizontal="right" vertical="center" wrapText="1"/>
    </xf>
    <xf numFmtId="41" fontId="42" fillId="0" borderId="34" xfId="0" applyNumberFormat="1" applyFont="1" applyFill="1" applyBorder="1" applyAlignment="1">
      <alignment horizontal="right" vertical="center" wrapText="1"/>
    </xf>
    <xf numFmtId="41" fontId="29" fillId="0" borderId="34" xfId="0" applyNumberFormat="1" applyFont="1" applyFill="1" applyBorder="1" applyAlignment="1">
      <alignment horizontal="right" vertical="center" wrapText="1"/>
    </xf>
    <xf numFmtId="0" fontId="35" fillId="0" borderId="13" xfId="0" applyFont="1" applyFill="1" applyBorder="1" applyAlignment="1">
      <alignment horizontal="distributed" vertical="center"/>
    </xf>
    <xf numFmtId="38" fontId="29" fillId="0" borderId="11" xfId="52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67" applyFont="1" applyFill="1" applyBorder="1" applyAlignment="1">
      <alignment horizontal="distributed" vertical="center" wrapText="1"/>
      <protection/>
    </xf>
    <xf numFmtId="0" fontId="0" fillId="0" borderId="0" xfId="0" applyFill="1" applyBorder="1" applyAlignment="1">
      <alignment vertical="center" wrapText="1"/>
    </xf>
    <xf numFmtId="41" fontId="24" fillId="0" borderId="36" xfId="66" applyNumberFormat="1" applyFont="1" applyFill="1" applyBorder="1" applyAlignment="1">
      <alignment horizontal="right" vertical="center" wrapText="1"/>
      <protection/>
    </xf>
    <xf numFmtId="41" fontId="0" fillId="0" borderId="36" xfId="0" applyNumberFormat="1" applyFill="1" applyBorder="1" applyAlignment="1">
      <alignment horizontal="right" vertical="center" wrapText="1"/>
    </xf>
    <xf numFmtId="3" fontId="24" fillId="0" borderId="36" xfId="67" applyNumberFormat="1" applyFont="1" applyFill="1" applyBorder="1" applyAlignment="1">
      <alignment horizontal="right" vertical="center" wrapText="1"/>
      <protection/>
    </xf>
    <xf numFmtId="41" fontId="24" fillId="0" borderId="37" xfId="66" applyNumberFormat="1" applyFont="1" applyFill="1" applyBorder="1" applyAlignment="1">
      <alignment horizontal="right" vertical="center" wrapText="1"/>
      <protection/>
    </xf>
    <xf numFmtId="41" fontId="0" fillId="0" borderId="37" xfId="0" applyNumberFormat="1" applyFill="1" applyBorder="1" applyAlignment="1">
      <alignment horizontal="right" vertical="center" wrapText="1"/>
    </xf>
    <xf numFmtId="0" fontId="24" fillId="0" borderId="36" xfId="67" applyFont="1" applyFill="1" applyBorder="1" applyAlignment="1">
      <alignment horizontal="right" vertical="center" wrapText="1"/>
      <protection/>
    </xf>
    <xf numFmtId="183" fontId="24" fillId="0" borderId="0" xfId="66" applyNumberFormat="1" applyFont="1" applyFill="1" applyBorder="1" applyAlignment="1">
      <alignment horizontal="right" vertical="center" wrapText="1"/>
      <protection/>
    </xf>
    <xf numFmtId="0" fontId="23" fillId="0" borderId="0" xfId="67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right" vertical="center" wrapText="1"/>
    </xf>
    <xf numFmtId="0" fontId="35" fillId="0" borderId="0" xfId="67" applyFont="1" applyFill="1" applyBorder="1" applyAlignment="1">
      <alignment horizontal="distributed" vertical="center" wrapText="1"/>
      <protection/>
    </xf>
    <xf numFmtId="41" fontId="24" fillId="0" borderId="36" xfId="67" applyNumberFormat="1" applyFont="1" applyFill="1" applyBorder="1" applyAlignment="1">
      <alignment horizontal="right" vertical="center" wrapText="1"/>
      <protection/>
    </xf>
    <xf numFmtId="41" fontId="29" fillId="0" borderId="36" xfId="66" applyNumberFormat="1" applyFont="1" applyFill="1" applyBorder="1" applyAlignment="1">
      <alignment horizontal="right" vertical="center" wrapText="1"/>
      <protection/>
    </xf>
    <xf numFmtId="41" fontId="63" fillId="0" borderId="36" xfId="0" applyNumberFormat="1" applyFont="1" applyFill="1" applyBorder="1" applyAlignment="1">
      <alignment horizontal="right" vertical="center" wrapText="1"/>
    </xf>
    <xf numFmtId="183" fontId="24" fillId="0" borderId="36" xfId="67" applyNumberFormat="1" applyFont="1" applyFill="1" applyBorder="1" applyAlignment="1">
      <alignment horizontal="right" vertical="center" wrapText="1"/>
      <protection/>
    </xf>
    <xf numFmtId="183" fontId="24" fillId="0" borderId="0" xfId="66" applyNumberFormat="1" applyFont="1" applyFill="1" applyAlignment="1">
      <alignment horizontal="right" vertical="center" wrapText="1"/>
      <protection/>
    </xf>
    <xf numFmtId="183" fontId="24" fillId="0" borderId="11" xfId="66" applyNumberFormat="1" applyFont="1" applyFill="1" applyBorder="1" applyAlignment="1">
      <alignment horizontal="right" vertical="center" wrapText="1"/>
      <protection/>
    </xf>
    <xf numFmtId="0" fontId="0" fillId="0" borderId="11" xfId="0" applyFill="1" applyBorder="1" applyAlignment="1">
      <alignment horizontal="right" vertical="center" wrapText="1"/>
    </xf>
    <xf numFmtId="183" fontId="29" fillId="0" borderId="38" xfId="67" applyNumberFormat="1" applyFont="1" applyFill="1" applyBorder="1" applyAlignment="1">
      <alignment horizontal="right" vertical="center" wrapText="1"/>
      <protection/>
    </xf>
    <xf numFmtId="0" fontId="29" fillId="0" borderId="38" xfId="67" applyFont="1" applyFill="1" applyBorder="1" applyAlignment="1">
      <alignment horizontal="right" vertical="center" wrapText="1"/>
      <protection/>
    </xf>
    <xf numFmtId="3" fontId="29" fillId="0" borderId="38" xfId="67" applyNumberFormat="1" applyFont="1" applyFill="1" applyBorder="1" applyAlignment="1">
      <alignment horizontal="right" vertical="center" wrapText="1"/>
      <protection/>
    </xf>
    <xf numFmtId="3" fontId="29" fillId="0" borderId="14" xfId="67" applyNumberFormat="1" applyFont="1" applyFill="1" applyBorder="1" applyAlignment="1">
      <alignment horizontal="right" vertical="center" wrapText="1"/>
      <protection/>
    </xf>
    <xf numFmtId="0" fontId="29" fillId="0" borderId="14" xfId="67" applyFont="1" applyFill="1" applyBorder="1" applyAlignment="1">
      <alignment horizontal="right" vertical="center" wrapText="1"/>
      <protection/>
    </xf>
    <xf numFmtId="183" fontId="0" fillId="0" borderId="0" xfId="0" applyNumberFormat="1" applyFill="1" applyAlignment="1">
      <alignment horizontal="right" vertical="center" wrapText="1"/>
    </xf>
    <xf numFmtId="183" fontId="29" fillId="0" borderId="0" xfId="66" applyNumberFormat="1" applyFont="1" applyFill="1" applyAlignment="1">
      <alignment horizontal="right" vertical="center" wrapText="1"/>
      <protection/>
    </xf>
    <xf numFmtId="183" fontId="63" fillId="0" borderId="0" xfId="0" applyNumberFormat="1" applyFont="1" applyFill="1" applyAlignment="1">
      <alignment horizontal="right" vertical="center" wrapText="1"/>
    </xf>
    <xf numFmtId="183" fontId="24" fillId="0" borderId="36" xfId="66" applyNumberFormat="1" applyFont="1" applyFill="1" applyBorder="1" applyAlignment="1">
      <alignment horizontal="right" vertical="center" wrapText="1"/>
      <protection/>
    </xf>
    <xf numFmtId="0" fontId="0" fillId="0" borderId="36" xfId="0" applyFill="1" applyBorder="1" applyAlignment="1">
      <alignment horizontal="right" vertical="center" wrapText="1"/>
    </xf>
    <xf numFmtId="183" fontId="24" fillId="0" borderId="37" xfId="66" applyNumberFormat="1" applyFont="1" applyFill="1" applyBorder="1" applyAlignment="1">
      <alignment horizontal="right" vertical="center" wrapText="1"/>
      <protection/>
    </xf>
    <xf numFmtId="0" fontId="0" fillId="0" borderId="37" xfId="0" applyFill="1" applyBorder="1" applyAlignment="1">
      <alignment horizontal="right" vertical="center" wrapText="1"/>
    </xf>
    <xf numFmtId="41" fontId="62" fillId="0" borderId="37" xfId="0" applyNumberFormat="1" applyFont="1" applyFill="1" applyBorder="1" applyAlignment="1">
      <alignment horizontal="right" vertical="center" wrapText="1"/>
    </xf>
    <xf numFmtId="183" fontId="0" fillId="0" borderId="36" xfId="0" applyNumberFormat="1" applyFill="1" applyBorder="1" applyAlignment="1">
      <alignment horizontal="right" vertical="center" wrapText="1"/>
    </xf>
    <xf numFmtId="183" fontId="29" fillId="0" borderId="36" xfId="66" applyNumberFormat="1" applyFont="1" applyFill="1" applyBorder="1" applyAlignment="1">
      <alignment horizontal="right" vertical="center" wrapText="1"/>
      <protection/>
    </xf>
    <xf numFmtId="183" fontId="63" fillId="0" borderId="36" xfId="0" applyNumberFormat="1" applyFont="1" applyFill="1" applyBorder="1" applyAlignment="1">
      <alignment horizontal="right" vertical="center" wrapText="1"/>
    </xf>
    <xf numFmtId="183" fontId="29" fillId="0" borderId="38" xfId="66" applyNumberFormat="1" applyFont="1" applyFill="1" applyBorder="1" applyAlignment="1">
      <alignment horizontal="right" vertical="center" wrapText="1"/>
      <protection/>
    </xf>
    <xf numFmtId="0" fontId="63" fillId="0" borderId="38" xfId="0" applyFont="1" applyFill="1" applyBorder="1" applyAlignment="1">
      <alignment horizontal="right" vertical="center" wrapText="1"/>
    </xf>
    <xf numFmtId="183" fontId="24" fillId="0" borderId="34" xfId="66" applyNumberFormat="1" applyFont="1" applyFill="1" applyBorder="1" applyAlignment="1">
      <alignment horizontal="right" vertical="center" wrapText="1"/>
      <protection/>
    </xf>
    <xf numFmtId="0" fontId="24" fillId="0" borderId="36" xfId="66" applyNumberFormat="1" applyFont="1" applyFill="1" applyBorder="1" applyAlignment="1">
      <alignment horizontal="right" vertical="center" wrapText="1"/>
      <protection/>
    </xf>
    <xf numFmtId="0" fontId="62" fillId="0" borderId="36" xfId="0" applyNumberFormat="1" applyFont="1" applyFill="1" applyBorder="1" applyAlignment="1">
      <alignment horizontal="right" vertical="center" wrapText="1"/>
    </xf>
    <xf numFmtId="183" fontId="24" fillId="0" borderId="13" xfId="66" applyNumberFormat="1" applyFont="1" applyFill="1" applyBorder="1" applyAlignment="1">
      <alignment horizontal="right" vertical="center" wrapText="1"/>
      <protection/>
    </xf>
    <xf numFmtId="183" fontId="29" fillId="0" borderId="34" xfId="66" applyNumberFormat="1" applyFont="1" applyFill="1" applyBorder="1" applyAlignment="1">
      <alignment horizontal="right" vertical="center" wrapText="1"/>
      <protection/>
    </xf>
    <xf numFmtId="183" fontId="29" fillId="0" borderId="0" xfId="66" applyNumberFormat="1" applyFont="1" applyFill="1" applyBorder="1" applyAlignment="1">
      <alignment horizontal="right" vertical="center" wrapText="1"/>
      <protection/>
    </xf>
    <xf numFmtId="183" fontId="29" fillId="0" borderId="13" xfId="6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63" fillId="0" borderId="0" xfId="0" applyFont="1" applyFill="1" applyAlignment="1">
      <alignment horizontal="right" vertical="center" wrapText="1"/>
    </xf>
    <xf numFmtId="183" fontId="29" fillId="0" borderId="14" xfId="66" applyNumberFormat="1" applyFont="1" applyFill="1" applyBorder="1" applyAlignment="1">
      <alignment horizontal="right" vertical="center" wrapText="1"/>
      <protection/>
    </xf>
    <xf numFmtId="0" fontId="63" fillId="0" borderId="14" xfId="0" applyFont="1" applyFill="1" applyBorder="1" applyAlignment="1">
      <alignment horizontal="right" vertical="center" wrapText="1"/>
    </xf>
    <xf numFmtId="0" fontId="26" fillId="0" borderId="0" xfId="67" applyFont="1" applyFill="1" applyBorder="1" applyAlignment="1">
      <alignment horizontal="distributed" vertical="center" wrapText="1"/>
      <protection/>
    </xf>
    <xf numFmtId="0" fontId="23" fillId="0" borderId="11" xfId="67" applyFont="1" applyFill="1" applyBorder="1" applyAlignment="1">
      <alignment horizontal="distributed" vertical="center" wrapText="1"/>
      <protection/>
    </xf>
    <xf numFmtId="0" fontId="0" fillId="0" borderId="11" xfId="0" applyFill="1" applyBorder="1" applyAlignment="1">
      <alignment vertical="center" wrapText="1"/>
    </xf>
    <xf numFmtId="0" fontId="23" fillId="0" borderId="0" xfId="67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3" fillId="0" borderId="0" xfId="67" applyFont="1" applyFill="1" applyAlignment="1">
      <alignment horizontal="left"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83" fontId="24" fillId="0" borderId="31" xfId="66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41" fontId="29" fillId="0" borderId="11" xfId="65" applyNumberFormat="1" applyFont="1" applyFill="1" applyBorder="1" applyAlignment="1">
      <alignment horizontal="right" vertical="center" wrapText="1"/>
      <protection/>
    </xf>
    <xf numFmtId="41" fontId="29" fillId="0" borderId="11" xfId="0" applyNumberFormat="1" applyFont="1" applyFill="1" applyBorder="1" applyAlignment="1">
      <alignment vertical="center" wrapText="1"/>
    </xf>
    <xf numFmtId="0" fontId="21" fillId="0" borderId="0" xfId="65" applyFont="1" applyFill="1" applyAlignment="1">
      <alignment horizontal="center"/>
      <protection/>
    </xf>
    <xf numFmtId="41" fontId="24" fillId="0" borderId="0" xfId="65" applyNumberFormat="1" applyFont="1" applyFill="1" applyBorder="1" applyAlignment="1">
      <alignment horizontal="right" vertical="center" wrapText="1"/>
      <protection/>
    </xf>
    <xf numFmtId="41" fontId="24" fillId="0" borderId="0" xfId="0" applyNumberFormat="1" applyFont="1" applyFill="1" applyBorder="1" applyAlignment="1">
      <alignment vertical="center" wrapText="1"/>
    </xf>
    <xf numFmtId="41" fontId="35" fillId="0" borderId="11" xfId="65" applyNumberFormat="1" applyFont="1" applyFill="1" applyBorder="1" applyAlignment="1">
      <alignment horizontal="right" vertical="center" wrapText="1"/>
      <protection/>
    </xf>
    <xf numFmtId="41" fontId="35" fillId="0" borderId="11" xfId="0" applyNumberFormat="1" applyFont="1" applyFill="1" applyBorder="1" applyAlignment="1">
      <alignment horizontal="right" vertical="center" wrapText="1"/>
    </xf>
    <xf numFmtId="41" fontId="35" fillId="0" borderId="11" xfId="0" applyNumberFormat="1" applyFont="1" applyFill="1" applyBorder="1" applyAlignment="1">
      <alignment vertical="center" wrapText="1"/>
    </xf>
    <xf numFmtId="41" fontId="32" fillId="0" borderId="0" xfId="65" applyNumberFormat="1" applyFont="1" applyFill="1" applyBorder="1" applyAlignment="1">
      <alignment horizontal="right" vertical="center" wrapText="1"/>
      <protection/>
    </xf>
    <xf numFmtId="41" fontId="32" fillId="0" borderId="0" xfId="0" applyNumberFormat="1" applyFont="1" applyFill="1" applyBorder="1" applyAlignment="1">
      <alignment horizontal="right" vertical="center" wrapText="1"/>
    </xf>
    <xf numFmtId="0" fontId="21" fillId="0" borderId="0" xfId="67" applyFont="1" applyFill="1" applyAlignment="1">
      <alignment horizontal="center"/>
      <protection/>
    </xf>
    <xf numFmtId="0" fontId="35" fillId="0" borderId="14" xfId="67" applyFont="1" applyFill="1" applyBorder="1" applyAlignment="1">
      <alignment horizontal="distributed" vertical="center" wrapText="1"/>
      <protection/>
    </xf>
    <xf numFmtId="0" fontId="0" fillId="0" borderId="14" xfId="0" applyFill="1" applyBorder="1" applyAlignment="1">
      <alignment horizontal="distributed" vertical="center" wrapText="1"/>
    </xf>
    <xf numFmtId="41" fontId="24" fillId="0" borderId="0" xfId="0" applyNumberFormat="1" applyFont="1" applyFill="1" applyAlignment="1">
      <alignment vertical="center" wrapText="1"/>
    </xf>
    <xf numFmtId="41" fontId="24" fillId="0" borderId="0" xfId="0" applyNumberFormat="1" applyFont="1" applyFill="1" applyAlignment="1">
      <alignment horizontal="right" vertical="center" wrapText="1"/>
    </xf>
    <xf numFmtId="41" fontId="32" fillId="0" borderId="0" xfId="0" applyNumberFormat="1" applyFont="1" applyFill="1" applyAlignment="1">
      <alignment vertical="center" wrapText="1"/>
    </xf>
    <xf numFmtId="41" fontId="32" fillId="0" borderId="0" xfId="0" applyNumberFormat="1" applyFont="1" applyFill="1" applyAlignment="1">
      <alignment horizontal="right" vertical="center" wrapText="1"/>
    </xf>
    <xf numFmtId="41" fontId="24" fillId="0" borderId="34" xfId="65" applyNumberFormat="1" applyFont="1" applyFill="1" applyBorder="1" applyAlignment="1">
      <alignment horizontal="right" vertical="center" wrapText="1"/>
      <protection/>
    </xf>
    <xf numFmtId="0" fontId="23" fillId="0" borderId="26" xfId="67" applyFont="1" applyFill="1" applyBorder="1" applyAlignment="1">
      <alignment horizontal="center" vertical="center" wrapText="1"/>
      <protection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1" fontId="29" fillId="0" borderId="31" xfId="65" applyNumberFormat="1" applyFont="1" applyFill="1" applyBorder="1" applyAlignment="1">
      <alignment horizontal="right" vertical="center" wrapText="1"/>
      <protection/>
    </xf>
    <xf numFmtId="0" fontId="23" fillId="0" borderId="0" xfId="65" applyFont="1" applyFill="1" applyBorder="1" applyAlignment="1">
      <alignment horizontal="center" vertical="center"/>
      <protection/>
    </xf>
    <xf numFmtId="0" fontId="23" fillId="0" borderId="13" xfId="6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41" fontId="32" fillId="0" borderId="0" xfId="0" applyNumberFormat="1" applyFont="1" applyFill="1" applyBorder="1" applyAlignment="1">
      <alignment vertical="center" wrapText="1"/>
    </xf>
    <xf numFmtId="0" fontId="35" fillId="0" borderId="11" xfId="65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3" fillId="0" borderId="20" xfId="6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3" fillId="0" borderId="20" xfId="67" applyFont="1" applyFill="1" applyBorder="1" applyAlignment="1">
      <alignment horizontal="distributed" vertical="center" wrapText="1"/>
      <protection/>
    </xf>
    <xf numFmtId="0" fontId="0" fillId="0" borderId="20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23" fillId="0" borderId="30" xfId="67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3" fillId="0" borderId="31" xfId="67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5" fillId="0" borderId="28" xfId="65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/>
    </xf>
    <xf numFmtId="0" fontId="23" fillId="0" borderId="14" xfId="65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3" fillId="0" borderId="30" xfId="65" applyFont="1" applyFill="1" applyBorder="1" applyAlignment="1">
      <alignment horizontal="center" vertical="center" wrapText="1"/>
      <protection/>
    </xf>
    <xf numFmtId="0" fontId="0" fillId="0" borderId="31" xfId="0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0" xfId="67" applyFont="1" applyFill="1" applyBorder="1" applyAlignment="1">
      <alignment horizontal="center" wrapText="1"/>
      <protection/>
    </xf>
    <xf numFmtId="0" fontId="0" fillId="0" borderId="20" xfId="0" applyFill="1" applyBorder="1" applyAlignment="1">
      <alignment horizontal="center" wrapText="1"/>
    </xf>
    <xf numFmtId="0" fontId="23" fillId="0" borderId="31" xfId="67" applyFont="1" applyFill="1" applyBorder="1" applyAlignment="1">
      <alignment horizontal="center" vertical="top" wrapText="1"/>
      <protection/>
    </xf>
    <xf numFmtId="0" fontId="0" fillId="0" borderId="11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23" fillId="0" borderId="23" xfId="67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5" fillId="0" borderId="26" xfId="65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57" fillId="0" borderId="26" xfId="65" applyFont="1" applyFill="1" applyBorder="1" applyAlignment="1">
      <alignment horizontal="center" vertical="center"/>
      <protection/>
    </xf>
    <xf numFmtId="0" fontId="57" fillId="0" borderId="28" xfId="65" applyFont="1" applyFill="1" applyBorder="1" applyAlignment="1">
      <alignment horizontal="center" vertical="center"/>
      <protection/>
    </xf>
    <xf numFmtId="0" fontId="0" fillId="0" borderId="27" xfId="0" applyFill="1" applyBorder="1" applyAlignment="1">
      <alignment vertical="center"/>
    </xf>
    <xf numFmtId="0" fontId="23" fillId="0" borderId="20" xfId="65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23" fillId="0" borderId="11" xfId="65" applyFont="1" applyFill="1" applyBorder="1" applyAlignment="1">
      <alignment horizontal="center" vertical="center"/>
      <protection/>
    </xf>
    <xf numFmtId="0" fontId="23" fillId="0" borderId="24" xfId="67" applyFont="1" applyFill="1" applyBorder="1" applyAlignment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08_158_75" xfId="65"/>
    <cellStyle name="標準_08土木・建築（65～75）" xfId="66"/>
    <cellStyle name="標準_08土木・建築（P153～160）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21</xdr:row>
      <xdr:rowOff>28575</xdr:rowOff>
    </xdr:from>
    <xdr:to>
      <xdr:col>6</xdr:col>
      <xdr:colOff>352425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4391025"/>
          <a:ext cx="66675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土木・建築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45</xdr:col>
      <xdr:colOff>19050</xdr:colOff>
      <xdr:row>21</xdr:row>
      <xdr:rowOff>57150</xdr:rowOff>
    </xdr:from>
    <xdr:to>
      <xdr:col>49</xdr:col>
      <xdr:colOff>28575</xdr:colOff>
      <xdr:row>24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24675" y="440055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土木・建築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38</xdr:col>
      <xdr:colOff>28575</xdr:colOff>
      <xdr:row>20</xdr:row>
      <xdr:rowOff>0</xdr:rowOff>
    </xdr:from>
    <xdr:to>
      <xdr:col>41</xdr:col>
      <xdr:colOff>152400</xdr:colOff>
      <xdr:row>23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05625" y="440055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土木・建築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48</xdr:col>
      <xdr:colOff>28575</xdr:colOff>
      <xdr:row>22</xdr:row>
      <xdr:rowOff>161925</xdr:rowOff>
    </xdr:from>
    <xdr:to>
      <xdr:col>52</xdr:col>
      <xdr:colOff>38100</xdr:colOff>
      <xdr:row>26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440055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土木・建築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9525</xdr:colOff>
      <xdr:row>34</xdr:row>
      <xdr:rowOff>95250</xdr:rowOff>
    </xdr:from>
    <xdr:ext cx="38100" cy="190500"/>
    <xdr:sp>
      <xdr:nvSpPr>
        <xdr:cNvPr id="1" name="AutoShape 1"/>
        <xdr:cNvSpPr>
          <a:spLocks/>
        </xdr:cNvSpPr>
      </xdr:nvSpPr>
      <xdr:spPr>
        <a:xfrm>
          <a:off x="1895475" y="7200900"/>
          <a:ext cx="38100" cy="190500"/>
        </a:xfrm>
        <a:prstGeom prst="leftBracket">
          <a:avLst>
            <a:gd name="adj" fmla="val -4343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</xdr:colOff>
      <xdr:row>32</xdr:row>
      <xdr:rowOff>66675</xdr:rowOff>
    </xdr:from>
    <xdr:to>
      <xdr:col>2</xdr:col>
      <xdr:colOff>28575</xdr:colOff>
      <xdr:row>32</xdr:row>
      <xdr:rowOff>161925</xdr:rowOff>
    </xdr:to>
    <xdr:sp>
      <xdr:nvSpPr>
        <xdr:cNvPr id="2" name="Picture 3" descr="葛明朝系"/>
        <xdr:cNvSpPr>
          <a:spLocks noChangeAspect="1"/>
        </xdr:cNvSpPr>
      </xdr:nvSpPr>
      <xdr:spPr>
        <a:xfrm>
          <a:off x="133350" y="67532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32</xdr:row>
      <xdr:rowOff>47625</xdr:rowOff>
    </xdr:from>
    <xdr:to>
      <xdr:col>2</xdr:col>
      <xdr:colOff>28575</xdr:colOff>
      <xdr:row>32</xdr:row>
      <xdr:rowOff>161925</xdr:rowOff>
    </xdr:to>
    <xdr:pic>
      <xdr:nvPicPr>
        <xdr:cNvPr id="3" name="Picture 6" descr="葛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7341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5" width="15.75390625" style="3" customWidth="1"/>
    <col min="6" max="6" width="15.875" style="3" customWidth="1"/>
    <col min="7" max="16" width="15.75390625" style="3" customWidth="1"/>
    <col min="17" max="16384" width="15.625" style="3" customWidth="1"/>
  </cols>
  <sheetData>
    <row r="1" spans="1:9" ht="14.25" customHeight="1">
      <c r="A1" s="1"/>
      <c r="B1" s="1"/>
      <c r="C1" s="1"/>
      <c r="D1" s="1"/>
      <c r="E1" s="1"/>
      <c r="F1" s="1"/>
      <c r="G1" s="2"/>
      <c r="H1" s="2"/>
      <c r="I1" s="2"/>
    </row>
    <row r="2" ht="14.25" customHeight="1">
      <c r="G2" s="2"/>
    </row>
    <row r="3" spans="1:6" ht="15" customHeight="1">
      <c r="A3" s="4"/>
      <c r="B3" s="5"/>
      <c r="C3" s="6"/>
      <c r="D3" s="6"/>
      <c r="E3" s="6"/>
      <c r="F3" s="7"/>
    </row>
    <row r="4" spans="1:6" ht="15" customHeight="1">
      <c r="A4" s="8"/>
      <c r="B4" s="8"/>
      <c r="C4" s="8"/>
      <c r="D4" s="8"/>
      <c r="E4" s="8"/>
      <c r="F4" s="8"/>
    </row>
    <row r="5" spans="1:6" ht="15" customHeight="1">
      <c r="A5" s="8"/>
      <c r="B5" s="8"/>
      <c r="C5" s="8"/>
      <c r="D5" s="8"/>
      <c r="E5" s="8"/>
      <c r="F5" s="8"/>
    </row>
    <row r="6" spans="1:6" ht="15" customHeight="1">
      <c r="A6" s="8"/>
      <c r="B6" s="9"/>
      <c r="C6" s="9"/>
      <c r="D6" s="9"/>
      <c r="E6" s="9"/>
      <c r="F6" s="10"/>
    </row>
    <row r="7" spans="1:6" ht="15" customHeight="1">
      <c r="A7" s="8"/>
      <c r="B7" s="9"/>
      <c r="C7" s="9"/>
      <c r="D7" s="9"/>
      <c r="E7" s="9"/>
      <c r="F7" s="9"/>
    </row>
    <row r="8" spans="1:6" ht="15" customHeight="1">
      <c r="A8" s="8"/>
      <c r="B8" s="9"/>
      <c r="C8" s="9"/>
      <c r="D8" s="9"/>
      <c r="E8" s="9"/>
      <c r="F8" s="10"/>
    </row>
    <row r="9" spans="1:6" ht="15" customHeight="1">
      <c r="A9" s="8"/>
      <c r="B9" s="9"/>
      <c r="C9" s="9"/>
      <c r="D9" s="9"/>
      <c r="E9" s="9"/>
      <c r="F9" s="9"/>
    </row>
    <row r="10" spans="1:6" ht="15" customHeight="1">
      <c r="A10" s="8"/>
      <c r="B10" s="9"/>
      <c r="C10" s="9"/>
      <c r="D10" s="9"/>
      <c r="E10" s="9"/>
      <c r="F10" s="9"/>
    </row>
    <row r="11" spans="1:6" ht="15" customHeight="1">
      <c r="A11" s="11"/>
      <c r="B11" s="9"/>
      <c r="C11" s="9"/>
      <c r="D11" s="9"/>
      <c r="E11" s="9"/>
      <c r="F11" s="9"/>
    </row>
    <row r="12" spans="1:6" ht="15" customHeight="1">
      <c r="A12" s="11"/>
      <c r="B12" s="9"/>
      <c r="C12" s="9"/>
      <c r="D12" s="9"/>
      <c r="E12" s="9"/>
      <c r="F12" s="9"/>
    </row>
    <row r="13" spans="1:6" ht="15" customHeight="1">
      <c r="A13" s="11"/>
      <c r="B13" s="9"/>
      <c r="C13" s="9"/>
      <c r="D13" s="9"/>
      <c r="E13" s="9"/>
      <c r="F13" s="9"/>
    </row>
    <row r="14" spans="1:10" ht="45" customHeight="1">
      <c r="A14" s="143" t="s">
        <v>0</v>
      </c>
      <c r="B14" s="143"/>
      <c r="C14" s="143"/>
      <c r="D14" s="143"/>
      <c r="E14" s="143"/>
      <c r="F14" s="143"/>
      <c r="G14" s="12"/>
      <c r="H14" s="12"/>
      <c r="I14" s="12"/>
      <c r="J14" s="12"/>
    </row>
    <row r="15" spans="1:6" ht="15" customHeight="1">
      <c r="A15" s="11"/>
      <c r="B15" s="9"/>
      <c r="C15" s="9"/>
      <c r="D15" s="9"/>
      <c r="E15" s="9"/>
      <c r="F15" s="9"/>
    </row>
    <row r="16" spans="1:6" ht="15" customHeight="1">
      <c r="A16" s="11"/>
      <c r="B16" s="9"/>
      <c r="C16" s="9"/>
      <c r="D16" s="9"/>
      <c r="E16" s="9"/>
      <c r="F16" s="9"/>
    </row>
    <row r="17" spans="1:6" ht="15" customHeight="1">
      <c r="A17" s="11"/>
      <c r="B17" s="9"/>
      <c r="C17" s="9"/>
      <c r="D17" s="9"/>
      <c r="E17" s="9"/>
      <c r="F17" s="9"/>
    </row>
    <row r="18" spans="1:6" ht="15" customHeight="1">
      <c r="A18" s="11"/>
      <c r="B18" s="9"/>
      <c r="C18" s="9"/>
      <c r="D18" s="9"/>
      <c r="E18" s="9"/>
      <c r="F18" s="9"/>
    </row>
    <row r="19" spans="1:6" ht="15" customHeight="1">
      <c r="A19" s="11"/>
      <c r="B19" s="9"/>
      <c r="C19" s="9"/>
      <c r="D19" s="9"/>
      <c r="E19" s="9"/>
      <c r="F19" s="9"/>
    </row>
    <row r="20" spans="1:6" ht="15" customHeight="1">
      <c r="A20" s="8"/>
      <c r="B20" s="9"/>
      <c r="C20" s="9"/>
      <c r="D20" s="9"/>
      <c r="E20" s="9"/>
      <c r="F20" s="9"/>
    </row>
    <row r="21" spans="1:6" ht="15" customHeight="1">
      <c r="A21" s="11"/>
      <c r="B21" s="9"/>
      <c r="C21" s="9"/>
      <c r="D21" s="9"/>
      <c r="E21" s="9"/>
      <c r="F21" s="9"/>
    </row>
    <row r="22" spans="1:6" ht="15" customHeight="1">
      <c r="A22" s="11"/>
      <c r="B22" s="9"/>
      <c r="C22" s="9"/>
      <c r="D22" s="9"/>
      <c r="E22" s="9"/>
      <c r="F22" s="9"/>
    </row>
    <row r="23" spans="1:6" ht="15" customHeight="1">
      <c r="A23" s="11"/>
      <c r="B23" s="9"/>
      <c r="C23" s="9"/>
      <c r="D23" s="9"/>
      <c r="E23" s="9"/>
      <c r="F23" s="9"/>
    </row>
    <row r="24" spans="1:6" ht="15" customHeight="1">
      <c r="A24" s="11"/>
      <c r="B24" s="9"/>
      <c r="C24" s="9"/>
      <c r="D24" s="9"/>
      <c r="E24" s="9"/>
      <c r="F24" s="9"/>
    </row>
    <row r="25" spans="1:6" ht="15" customHeight="1">
      <c r="A25" s="11"/>
      <c r="B25" s="9"/>
      <c r="C25" s="9"/>
      <c r="D25" s="9"/>
      <c r="E25" s="9"/>
      <c r="F25" s="9"/>
    </row>
    <row r="26" spans="1:6" ht="15" customHeight="1">
      <c r="A26" s="8"/>
      <c r="B26" s="9"/>
      <c r="C26" s="9"/>
      <c r="D26" s="9"/>
      <c r="E26" s="9"/>
      <c r="F26" s="9"/>
    </row>
    <row r="27" spans="1:6" ht="15" customHeight="1">
      <c r="A27" s="11"/>
      <c r="B27" s="9"/>
      <c r="C27" s="9"/>
      <c r="D27" s="9"/>
      <c r="E27" s="9"/>
      <c r="F27" s="9"/>
    </row>
    <row r="28" spans="1:6" ht="15" customHeight="1">
      <c r="A28" s="11"/>
      <c r="B28" s="9"/>
      <c r="C28" s="9"/>
      <c r="D28" s="9"/>
      <c r="E28" s="9"/>
      <c r="F28" s="9"/>
    </row>
    <row r="29" spans="1:6" ht="15" customHeight="1">
      <c r="A29" s="11"/>
      <c r="B29" s="9"/>
      <c r="C29" s="9"/>
      <c r="D29" s="9"/>
      <c r="E29" s="9"/>
      <c r="F29" s="9"/>
    </row>
    <row r="30" spans="1:6" ht="15" customHeight="1">
      <c r="A30" s="8"/>
      <c r="B30" s="9"/>
      <c r="C30" s="9"/>
      <c r="D30" s="9"/>
      <c r="E30" s="9"/>
      <c r="F30" s="9"/>
    </row>
    <row r="31" spans="1:6" ht="15" customHeight="1">
      <c r="A31" s="11"/>
      <c r="B31" s="9"/>
      <c r="C31" s="9"/>
      <c r="D31" s="9"/>
      <c r="E31" s="9"/>
      <c r="F31" s="9"/>
    </row>
    <row r="32" spans="1:6" ht="15" customHeight="1">
      <c r="A32" s="8"/>
      <c r="B32" s="9"/>
      <c r="C32" s="9"/>
      <c r="D32" s="9"/>
      <c r="E32" s="9"/>
      <c r="F32" s="9"/>
    </row>
    <row r="33" spans="1:6" ht="15" customHeight="1">
      <c r="A33" s="11"/>
      <c r="B33" s="9"/>
      <c r="C33" s="9"/>
      <c r="D33" s="9"/>
      <c r="E33" s="9"/>
      <c r="F33" s="9"/>
    </row>
    <row r="34" spans="1:6" ht="15" customHeight="1">
      <c r="A34" s="11"/>
      <c r="B34" s="9"/>
      <c r="C34" s="9"/>
      <c r="D34" s="9"/>
      <c r="E34" s="9"/>
      <c r="F34" s="9"/>
    </row>
    <row r="35" spans="1:6" ht="15" customHeight="1">
      <c r="A35" s="11"/>
      <c r="B35" s="9"/>
      <c r="C35" s="9"/>
      <c r="D35" s="9"/>
      <c r="E35" s="9"/>
      <c r="F35" s="9"/>
    </row>
    <row r="36" spans="1:6" ht="15" customHeight="1">
      <c r="A36" s="11"/>
      <c r="B36" s="9"/>
      <c r="C36" s="9"/>
      <c r="D36" s="9"/>
      <c r="E36" s="9"/>
      <c r="F36" s="9"/>
    </row>
    <row r="37" spans="1:6" ht="15" customHeight="1">
      <c r="A37" s="11"/>
      <c r="B37" s="9"/>
      <c r="C37" s="9"/>
      <c r="D37" s="9"/>
      <c r="E37" s="9"/>
      <c r="F37" s="9"/>
    </row>
    <row r="38" spans="1:6" ht="15" customHeight="1">
      <c r="A38" s="8"/>
      <c r="B38" s="9"/>
      <c r="C38" s="9"/>
      <c r="D38" s="9"/>
      <c r="E38" s="9"/>
      <c r="F38" s="9"/>
    </row>
    <row r="39" spans="1:6" ht="15" customHeight="1">
      <c r="A39" s="11"/>
      <c r="B39" s="9"/>
      <c r="C39" s="9"/>
      <c r="D39" s="9"/>
      <c r="E39" s="9"/>
      <c r="F39" s="9"/>
    </row>
    <row r="40" spans="1:6" ht="15" customHeight="1">
      <c r="A40" s="11"/>
      <c r="B40" s="9"/>
      <c r="C40" s="9"/>
      <c r="D40" s="9"/>
      <c r="E40" s="9"/>
      <c r="F40" s="9"/>
    </row>
    <row r="41" spans="1:6" ht="15" customHeight="1">
      <c r="A41" s="11"/>
      <c r="B41" s="9"/>
      <c r="C41" s="9"/>
      <c r="D41" s="9"/>
      <c r="E41" s="9"/>
      <c r="F41" s="9"/>
    </row>
    <row r="42" spans="1:6" ht="15" customHeight="1">
      <c r="A42" s="11"/>
      <c r="B42" s="9"/>
      <c r="C42" s="9"/>
      <c r="D42" s="9"/>
      <c r="E42" s="9"/>
      <c r="F42" s="9"/>
    </row>
    <row r="43" spans="1:6" ht="15" customHeight="1">
      <c r="A43" s="11"/>
      <c r="B43" s="9"/>
      <c r="C43" s="9"/>
      <c r="D43" s="9"/>
      <c r="E43" s="9"/>
      <c r="F43" s="9"/>
    </row>
    <row r="44" spans="1:6" ht="15" customHeight="1">
      <c r="A44" s="8"/>
      <c r="B44" s="9"/>
      <c r="C44" s="9"/>
      <c r="D44" s="9"/>
      <c r="E44" s="9"/>
      <c r="F44" s="9"/>
    </row>
    <row r="45" spans="1:6" ht="15" customHeight="1">
      <c r="A45" s="11"/>
      <c r="B45" s="9"/>
      <c r="C45" s="9"/>
      <c r="D45" s="9"/>
      <c r="E45" s="9"/>
      <c r="F45" s="9"/>
    </row>
    <row r="46" spans="1:6" ht="15" customHeight="1">
      <c r="A46" s="11"/>
      <c r="B46" s="9"/>
      <c r="C46" s="9"/>
      <c r="D46" s="9"/>
      <c r="E46" s="9"/>
      <c r="F46" s="9"/>
    </row>
    <row r="47" spans="1:6" ht="15" customHeight="1">
      <c r="A47" s="11"/>
      <c r="B47" s="9"/>
      <c r="C47" s="9"/>
      <c r="D47" s="9"/>
      <c r="E47" s="9"/>
      <c r="F47" s="9"/>
    </row>
    <row r="48" spans="1:6" ht="15" customHeight="1">
      <c r="A48" s="11"/>
      <c r="B48" s="9"/>
      <c r="C48" s="9"/>
      <c r="D48" s="9"/>
      <c r="E48" s="9"/>
      <c r="F48" s="9"/>
    </row>
    <row r="49" spans="1:6" ht="15" customHeight="1">
      <c r="A49" s="11"/>
      <c r="B49" s="9"/>
      <c r="C49" s="9"/>
      <c r="D49" s="9"/>
      <c r="E49" s="9"/>
      <c r="F49" s="9"/>
    </row>
    <row r="50" spans="1:6" ht="15" customHeight="1">
      <c r="A50" s="8"/>
      <c r="B50" s="9"/>
      <c r="C50" s="9"/>
      <c r="D50" s="9"/>
      <c r="E50" s="9"/>
      <c r="F50" s="9"/>
    </row>
    <row r="51" spans="1:6" ht="15" customHeight="1">
      <c r="A51" s="11"/>
      <c r="B51" s="13"/>
      <c r="C51" s="13"/>
      <c r="D51" s="13"/>
      <c r="E51" s="13"/>
      <c r="F51" s="13"/>
    </row>
    <row r="52" spans="1:6" ht="13.5">
      <c r="A52" s="5"/>
      <c r="B52" s="6"/>
      <c r="C52" s="6"/>
      <c r="D52" s="6"/>
      <c r="E52" s="6"/>
      <c r="F52" s="6"/>
    </row>
    <row r="53" spans="1:6" ht="13.5">
      <c r="A53" s="5"/>
      <c r="B53" s="6"/>
      <c r="C53" s="6"/>
      <c r="D53" s="6"/>
      <c r="E53" s="6"/>
      <c r="F53" s="6"/>
    </row>
    <row r="54" spans="1:6" ht="13.5">
      <c r="A54" s="14"/>
      <c r="B54" s="6"/>
      <c r="C54" s="6"/>
      <c r="D54" s="6"/>
      <c r="E54" s="6"/>
      <c r="F54" s="6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55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A1" sqref="A1:AQ1"/>
    </sheetView>
  </sheetViews>
  <sheetFormatPr defaultColWidth="15.625" defaultRowHeight="13.5"/>
  <cols>
    <col min="1" max="1" width="1.37890625" style="3" customWidth="1"/>
    <col min="2" max="2" width="2.625" style="3" customWidth="1"/>
    <col min="3" max="5" width="2.00390625" style="3" customWidth="1"/>
    <col min="6" max="6" width="1.625" style="3" customWidth="1"/>
    <col min="7" max="7" width="2.00390625" style="3" customWidth="1"/>
    <col min="8" max="8" width="2.00390625" style="16" customWidth="1"/>
    <col min="9" max="9" width="2.625" style="3" customWidth="1"/>
    <col min="10" max="10" width="1.37890625" style="3" customWidth="1"/>
    <col min="11" max="11" width="2.375" style="15" customWidth="1"/>
    <col min="12" max="12" width="2.00390625" style="15" customWidth="1"/>
    <col min="13" max="13" width="1.75390625" style="3" customWidth="1"/>
    <col min="14" max="14" width="2.00390625" style="3" customWidth="1"/>
    <col min="15" max="15" width="1.37890625" style="3" customWidth="1"/>
    <col min="16" max="16" width="2.00390625" style="3" customWidth="1"/>
    <col min="17" max="18" width="2.375" style="3" customWidth="1"/>
    <col min="19" max="42" width="2.00390625" style="3" customWidth="1"/>
    <col min="43" max="43" width="2.75390625" style="3" customWidth="1"/>
    <col min="44" max="46" width="2.00390625" style="3" customWidth="1"/>
    <col min="47" max="47" width="2.625" style="3" customWidth="1"/>
    <col min="48" max="63" width="2.00390625" style="3" customWidth="1"/>
    <col min="64" max="64" width="1.875" style="3" customWidth="1"/>
    <col min="65" max="16384" width="15.625" style="3" customWidth="1"/>
  </cols>
  <sheetData>
    <row r="1" spans="1:43" ht="18" customHeight="1">
      <c r="A1" s="211" t="s">
        <v>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</row>
    <row r="2" spans="3:15" ht="15" customHeight="1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0" ht="15" customHeight="1" thickBot="1">
      <c r="A3" s="63"/>
      <c r="D3" s="63"/>
      <c r="I3" s="56"/>
      <c r="J3" s="56"/>
      <c r="T3" s="7"/>
    </row>
    <row r="4" spans="1:43" ht="15" customHeight="1">
      <c r="A4" s="175" t="s">
        <v>44</v>
      </c>
      <c r="B4" s="175"/>
      <c r="C4" s="175"/>
      <c r="D4" s="175"/>
      <c r="E4" s="175"/>
      <c r="F4" s="176"/>
      <c r="G4" s="192" t="s">
        <v>43</v>
      </c>
      <c r="H4" s="175"/>
      <c r="I4" s="175"/>
      <c r="J4" s="175"/>
      <c r="K4" s="176"/>
      <c r="L4" s="201" t="s">
        <v>42</v>
      </c>
      <c r="M4" s="202"/>
      <c r="N4" s="202"/>
      <c r="O4" s="203"/>
      <c r="P4" s="208" t="s">
        <v>41</v>
      </c>
      <c r="Q4" s="202"/>
      <c r="R4" s="202"/>
      <c r="S4" s="203"/>
      <c r="T4" s="208" t="s">
        <v>40</v>
      </c>
      <c r="U4" s="202"/>
      <c r="V4" s="202"/>
      <c r="W4" s="203"/>
      <c r="X4" s="209" t="s">
        <v>39</v>
      </c>
      <c r="Y4" s="175"/>
      <c r="Z4" s="175"/>
      <c r="AA4" s="176"/>
      <c r="AB4" s="209" t="s">
        <v>38</v>
      </c>
      <c r="AC4" s="175"/>
      <c r="AD4" s="175"/>
      <c r="AE4" s="176"/>
      <c r="AF4" s="209" t="s">
        <v>37</v>
      </c>
      <c r="AG4" s="175"/>
      <c r="AH4" s="175"/>
      <c r="AI4" s="176"/>
      <c r="AJ4" s="192" t="s">
        <v>36</v>
      </c>
      <c r="AK4" s="175"/>
      <c r="AL4" s="175"/>
      <c r="AM4" s="176"/>
      <c r="AN4" s="192" t="s">
        <v>35</v>
      </c>
      <c r="AO4" s="175"/>
      <c r="AP4" s="175"/>
      <c r="AQ4" s="175"/>
    </row>
    <row r="5" spans="1:43" ht="15" customHeight="1">
      <c r="A5" s="186"/>
      <c r="B5" s="186"/>
      <c r="C5" s="186"/>
      <c r="D5" s="186"/>
      <c r="E5" s="186"/>
      <c r="F5" s="187"/>
      <c r="G5" s="193"/>
      <c r="H5" s="177"/>
      <c r="I5" s="177"/>
      <c r="J5" s="177"/>
      <c r="K5" s="178"/>
      <c r="L5" s="204"/>
      <c r="M5" s="205"/>
      <c r="N5" s="205"/>
      <c r="O5" s="206"/>
      <c r="P5" s="204"/>
      <c r="Q5" s="205"/>
      <c r="R5" s="205"/>
      <c r="S5" s="206"/>
      <c r="T5" s="204"/>
      <c r="U5" s="205"/>
      <c r="V5" s="205"/>
      <c r="W5" s="206"/>
      <c r="X5" s="193"/>
      <c r="Y5" s="177"/>
      <c r="Z5" s="177"/>
      <c r="AA5" s="178"/>
      <c r="AB5" s="193"/>
      <c r="AC5" s="177"/>
      <c r="AD5" s="177"/>
      <c r="AE5" s="178"/>
      <c r="AF5" s="193"/>
      <c r="AG5" s="177"/>
      <c r="AH5" s="177"/>
      <c r="AI5" s="178"/>
      <c r="AJ5" s="193"/>
      <c r="AK5" s="177"/>
      <c r="AL5" s="177"/>
      <c r="AM5" s="178"/>
      <c r="AN5" s="193"/>
      <c r="AO5" s="177"/>
      <c r="AP5" s="177"/>
      <c r="AQ5" s="177"/>
    </row>
    <row r="6" spans="1:43" ht="15" customHeight="1">
      <c r="A6" s="177"/>
      <c r="B6" s="177"/>
      <c r="C6" s="177"/>
      <c r="D6" s="177"/>
      <c r="E6" s="177"/>
      <c r="F6" s="178"/>
      <c r="G6" s="188" t="s">
        <v>34</v>
      </c>
      <c r="H6" s="188"/>
      <c r="I6" s="188"/>
      <c r="J6" s="188" t="s">
        <v>33</v>
      </c>
      <c r="K6" s="188"/>
      <c r="L6" s="188" t="s">
        <v>34</v>
      </c>
      <c r="M6" s="188"/>
      <c r="N6" s="188" t="s">
        <v>33</v>
      </c>
      <c r="O6" s="188"/>
      <c r="P6" s="188" t="s">
        <v>34</v>
      </c>
      <c r="Q6" s="188"/>
      <c r="R6" s="188" t="s">
        <v>33</v>
      </c>
      <c r="S6" s="188"/>
      <c r="T6" s="188" t="s">
        <v>34</v>
      </c>
      <c r="U6" s="188"/>
      <c r="V6" s="188" t="s">
        <v>33</v>
      </c>
      <c r="W6" s="188"/>
      <c r="X6" s="188" t="s">
        <v>34</v>
      </c>
      <c r="Y6" s="188"/>
      <c r="Z6" s="188" t="s">
        <v>33</v>
      </c>
      <c r="AA6" s="188"/>
      <c r="AB6" s="188" t="s">
        <v>34</v>
      </c>
      <c r="AC6" s="188"/>
      <c r="AD6" s="188" t="s">
        <v>33</v>
      </c>
      <c r="AE6" s="188"/>
      <c r="AF6" s="188" t="s">
        <v>34</v>
      </c>
      <c r="AG6" s="188"/>
      <c r="AH6" s="188" t="s">
        <v>33</v>
      </c>
      <c r="AI6" s="188"/>
      <c r="AJ6" s="188" t="s">
        <v>34</v>
      </c>
      <c r="AK6" s="188"/>
      <c r="AL6" s="188" t="s">
        <v>33</v>
      </c>
      <c r="AM6" s="188"/>
      <c r="AN6" s="188" t="s">
        <v>34</v>
      </c>
      <c r="AO6" s="188"/>
      <c r="AP6" s="188" t="s">
        <v>33</v>
      </c>
      <c r="AQ6" s="179"/>
    </row>
    <row r="7" spans="1:43" ht="17.25" customHeight="1">
      <c r="A7" s="186"/>
      <c r="B7" s="186"/>
      <c r="C7" s="186"/>
      <c r="D7" s="186"/>
      <c r="E7" s="186"/>
      <c r="F7" s="187"/>
      <c r="G7" s="189" t="s">
        <v>32</v>
      </c>
      <c r="H7" s="189"/>
      <c r="I7" s="189"/>
      <c r="J7" s="189" t="s">
        <v>31</v>
      </c>
      <c r="K7" s="189"/>
      <c r="L7" s="207" t="s">
        <v>32</v>
      </c>
      <c r="M7" s="207"/>
      <c r="N7" s="207" t="s">
        <v>31</v>
      </c>
      <c r="O7" s="207"/>
      <c r="P7" s="207" t="s">
        <v>32</v>
      </c>
      <c r="Q7" s="207"/>
      <c r="R7" s="207" t="s">
        <v>31</v>
      </c>
      <c r="S7" s="207"/>
      <c r="T7" s="207" t="s">
        <v>32</v>
      </c>
      <c r="U7" s="207"/>
      <c r="V7" s="207" t="s">
        <v>31</v>
      </c>
      <c r="W7" s="207"/>
      <c r="X7" s="207" t="s">
        <v>32</v>
      </c>
      <c r="Y7" s="207"/>
      <c r="Z7" s="207" t="s">
        <v>31</v>
      </c>
      <c r="AA7" s="207"/>
      <c r="AB7" s="207" t="s">
        <v>32</v>
      </c>
      <c r="AC7" s="207"/>
      <c r="AD7" s="207" t="s">
        <v>31</v>
      </c>
      <c r="AE7" s="207"/>
      <c r="AF7" s="207" t="s">
        <v>32</v>
      </c>
      <c r="AG7" s="207"/>
      <c r="AH7" s="207" t="s">
        <v>31</v>
      </c>
      <c r="AI7" s="207"/>
      <c r="AJ7" s="207" t="s">
        <v>32</v>
      </c>
      <c r="AK7" s="207"/>
      <c r="AL7" s="207" t="s">
        <v>31</v>
      </c>
      <c r="AM7" s="207"/>
      <c r="AN7" s="189" t="s">
        <v>32</v>
      </c>
      <c r="AO7" s="189"/>
      <c r="AP7" s="189" t="s">
        <v>31</v>
      </c>
      <c r="AQ7" s="189"/>
    </row>
    <row r="8" spans="1:43" ht="17.25" customHeight="1">
      <c r="A8" s="187" t="s">
        <v>30</v>
      </c>
      <c r="B8" s="187"/>
      <c r="C8" s="187"/>
      <c r="D8" s="187"/>
      <c r="E8" s="187"/>
      <c r="F8" s="187"/>
      <c r="G8" s="190">
        <v>1131</v>
      </c>
      <c r="H8" s="190"/>
      <c r="I8" s="190"/>
      <c r="J8" s="182">
        <v>100</v>
      </c>
      <c r="K8" s="182"/>
      <c r="L8" s="182">
        <v>121.8</v>
      </c>
      <c r="M8" s="182"/>
      <c r="N8" s="182">
        <v>10.8</v>
      </c>
      <c r="O8" s="182"/>
      <c r="P8" s="182">
        <v>335.6</v>
      </c>
      <c r="Q8" s="182"/>
      <c r="R8" s="182">
        <v>29.7</v>
      </c>
      <c r="S8" s="182"/>
      <c r="T8" s="182">
        <v>7.8</v>
      </c>
      <c r="U8" s="182"/>
      <c r="V8" s="182">
        <v>0.7</v>
      </c>
      <c r="W8" s="182"/>
      <c r="X8" s="182">
        <v>180.2</v>
      </c>
      <c r="Y8" s="182"/>
      <c r="Z8" s="182">
        <v>15.9</v>
      </c>
      <c r="AA8" s="182"/>
      <c r="AB8" s="182">
        <v>48.8</v>
      </c>
      <c r="AC8" s="182"/>
      <c r="AD8" s="182">
        <v>4.3</v>
      </c>
      <c r="AE8" s="182"/>
      <c r="AF8" s="182">
        <v>123.5</v>
      </c>
      <c r="AG8" s="182"/>
      <c r="AH8" s="182">
        <v>10.9</v>
      </c>
      <c r="AI8" s="182"/>
      <c r="AJ8" s="182">
        <v>237.3</v>
      </c>
      <c r="AK8" s="182"/>
      <c r="AL8" s="182">
        <v>21</v>
      </c>
      <c r="AM8" s="182"/>
      <c r="AN8" s="182">
        <v>76</v>
      </c>
      <c r="AO8" s="182"/>
      <c r="AP8" s="182">
        <v>6.7</v>
      </c>
      <c r="AQ8" s="182"/>
    </row>
    <row r="9" spans="1:43" ht="17.25" customHeight="1">
      <c r="A9" s="184" t="s">
        <v>29</v>
      </c>
      <c r="B9" s="184"/>
      <c r="C9" s="184"/>
      <c r="D9" s="184"/>
      <c r="E9" s="184"/>
      <c r="F9" s="185"/>
      <c r="G9" s="191">
        <v>1131</v>
      </c>
      <c r="H9" s="191"/>
      <c r="I9" s="191"/>
      <c r="J9" s="200">
        <v>100</v>
      </c>
      <c r="K9" s="200"/>
      <c r="L9" s="200">
        <v>121.8</v>
      </c>
      <c r="M9" s="200"/>
      <c r="N9" s="200">
        <v>10.8</v>
      </c>
      <c r="O9" s="200"/>
      <c r="P9" s="200">
        <v>334.8</v>
      </c>
      <c r="Q9" s="200"/>
      <c r="R9" s="200">
        <v>29.6</v>
      </c>
      <c r="S9" s="200"/>
      <c r="T9" s="200">
        <v>7.8</v>
      </c>
      <c r="U9" s="200"/>
      <c r="V9" s="200">
        <v>0.7</v>
      </c>
      <c r="W9" s="200"/>
      <c r="X9" s="200">
        <v>180.2</v>
      </c>
      <c r="Y9" s="200"/>
      <c r="Z9" s="200">
        <v>15.9</v>
      </c>
      <c r="AA9" s="200"/>
      <c r="AB9" s="200">
        <v>48.8</v>
      </c>
      <c r="AC9" s="200"/>
      <c r="AD9" s="200">
        <v>4.3</v>
      </c>
      <c r="AE9" s="200"/>
      <c r="AF9" s="200">
        <v>124.3</v>
      </c>
      <c r="AG9" s="200"/>
      <c r="AH9" s="200">
        <v>11</v>
      </c>
      <c r="AI9" s="200"/>
      <c r="AJ9" s="200">
        <v>237.3</v>
      </c>
      <c r="AK9" s="200"/>
      <c r="AL9" s="200">
        <v>21</v>
      </c>
      <c r="AM9" s="200"/>
      <c r="AN9" s="200">
        <v>76</v>
      </c>
      <c r="AO9" s="200"/>
      <c r="AP9" s="200">
        <v>6.7</v>
      </c>
      <c r="AQ9" s="200"/>
    </row>
    <row r="10" spans="1:20" ht="15" customHeight="1">
      <c r="A10" s="46" t="s">
        <v>28</v>
      </c>
      <c r="C10" s="67"/>
      <c r="D10" s="67"/>
      <c r="E10" s="18"/>
      <c r="F10" s="18"/>
      <c r="G10" s="18"/>
      <c r="H10" s="21"/>
      <c r="I10" s="18"/>
      <c r="J10" s="18"/>
      <c r="K10" s="20"/>
      <c r="L10" s="20"/>
      <c r="M10" s="18"/>
      <c r="N10" s="18"/>
      <c r="O10" s="26"/>
      <c r="P10" s="66"/>
      <c r="Q10" s="17"/>
      <c r="R10" s="65"/>
      <c r="S10" s="64"/>
      <c r="T10" s="60"/>
    </row>
    <row r="11" spans="1:20" ht="15" customHeight="1">
      <c r="A11" s="63"/>
      <c r="D11" s="63"/>
      <c r="E11" s="18"/>
      <c r="F11" s="18"/>
      <c r="G11" s="18"/>
      <c r="H11" s="21"/>
      <c r="I11" s="56"/>
      <c r="J11" s="56"/>
      <c r="K11" s="20"/>
      <c r="L11" s="20"/>
      <c r="M11" s="18"/>
      <c r="N11" s="18"/>
      <c r="O11" s="7"/>
      <c r="P11" s="43"/>
      <c r="Q11" s="17"/>
      <c r="R11" s="7"/>
      <c r="S11" s="43"/>
      <c r="T11" s="60"/>
    </row>
    <row r="12" spans="2:20" ht="17.25" customHeight="1">
      <c r="B12" s="17"/>
      <c r="C12" s="17"/>
      <c r="D12" s="17"/>
      <c r="E12" s="17"/>
      <c r="F12" s="17"/>
      <c r="G12" s="17"/>
      <c r="H12" s="17"/>
      <c r="I12" s="17"/>
      <c r="J12" s="17"/>
      <c r="K12" s="28"/>
      <c r="L12" s="28"/>
      <c r="M12" s="26"/>
      <c r="N12" s="26"/>
      <c r="O12" s="18"/>
      <c r="P12" s="41"/>
      <c r="Q12" s="25"/>
      <c r="R12" s="22"/>
      <c r="S12" s="42"/>
      <c r="T12" s="60"/>
    </row>
    <row r="13" spans="2:20" ht="15" customHeight="1">
      <c r="B13" s="25"/>
      <c r="C13" s="25"/>
      <c r="D13" s="25"/>
      <c r="E13" s="27"/>
      <c r="F13" s="27"/>
      <c r="G13" s="27"/>
      <c r="H13" s="27"/>
      <c r="I13" s="27"/>
      <c r="J13" s="27"/>
      <c r="L13" s="62"/>
      <c r="O13" s="7"/>
      <c r="P13" s="43"/>
      <c r="Q13" s="17"/>
      <c r="R13" s="19"/>
      <c r="S13" s="61"/>
      <c r="T13" s="60"/>
    </row>
    <row r="14" spans="1:43" ht="15" customHeight="1">
      <c r="A14" s="211" t="s">
        <v>27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</row>
    <row r="15" spans="2:21" ht="15" customHeight="1">
      <c r="B15" s="45"/>
      <c r="C15" s="17"/>
      <c r="D15" s="17"/>
      <c r="E15" s="22"/>
      <c r="F15" s="19"/>
      <c r="G15" s="19"/>
      <c r="H15" s="22"/>
      <c r="I15" s="22"/>
      <c r="J15" s="19"/>
      <c r="L15" s="59"/>
      <c r="M15" s="7"/>
      <c r="N15" s="7"/>
      <c r="O15" s="7"/>
      <c r="P15" s="43"/>
      <c r="Q15" s="25"/>
      <c r="R15" s="22"/>
      <c r="S15" s="42"/>
      <c r="T15" s="14"/>
      <c r="U15" s="57"/>
    </row>
    <row r="16" spans="2:43" ht="15" customHeight="1" thickBot="1">
      <c r="B16" s="45"/>
      <c r="C16" s="17"/>
      <c r="D16" s="17"/>
      <c r="E16" s="22"/>
      <c r="F16" s="19"/>
      <c r="G16" s="19"/>
      <c r="H16" s="22"/>
      <c r="I16" s="22"/>
      <c r="J16" s="19"/>
      <c r="L16" s="58"/>
      <c r="M16" s="18"/>
      <c r="N16" s="18"/>
      <c r="O16" s="18"/>
      <c r="P16" s="41"/>
      <c r="Q16" s="17"/>
      <c r="R16" s="7"/>
      <c r="S16" s="43"/>
      <c r="T16" s="6"/>
      <c r="U16" s="57"/>
      <c r="AJ16" s="212" t="s">
        <v>26</v>
      </c>
      <c r="AK16" s="212"/>
      <c r="AL16" s="212"/>
      <c r="AM16" s="212"/>
      <c r="AN16" s="212"/>
      <c r="AO16" s="212"/>
      <c r="AP16" s="212"/>
      <c r="AQ16" s="212"/>
    </row>
    <row r="17" spans="1:44" ht="18" customHeight="1">
      <c r="A17" s="175" t="s">
        <v>25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6"/>
      <c r="L17" s="172" t="s">
        <v>24</v>
      </c>
      <c r="M17" s="173"/>
      <c r="N17" s="173"/>
      <c r="O17" s="173"/>
      <c r="P17" s="173"/>
      <c r="Q17" s="173"/>
      <c r="R17" s="173"/>
      <c r="S17" s="174"/>
      <c r="T17" s="172" t="s">
        <v>23</v>
      </c>
      <c r="U17" s="173"/>
      <c r="V17" s="173"/>
      <c r="W17" s="173"/>
      <c r="X17" s="173"/>
      <c r="Y17" s="173"/>
      <c r="Z17" s="173"/>
      <c r="AA17" s="174"/>
      <c r="AB17" s="172" t="s">
        <v>22</v>
      </c>
      <c r="AC17" s="173"/>
      <c r="AD17" s="173"/>
      <c r="AE17" s="173"/>
      <c r="AF17" s="173"/>
      <c r="AG17" s="173"/>
      <c r="AH17" s="173"/>
      <c r="AI17" s="174"/>
      <c r="AJ17" s="172" t="s">
        <v>21</v>
      </c>
      <c r="AK17" s="173"/>
      <c r="AL17" s="173"/>
      <c r="AM17" s="173"/>
      <c r="AN17" s="173"/>
      <c r="AO17" s="173"/>
      <c r="AP17" s="173"/>
      <c r="AQ17" s="173"/>
      <c r="AR17" s="17"/>
    </row>
    <row r="18" spans="1:44" ht="18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8"/>
      <c r="L18" s="179" t="s">
        <v>20</v>
      </c>
      <c r="M18" s="180"/>
      <c r="N18" s="179" t="s">
        <v>19</v>
      </c>
      <c r="O18" s="183"/>
      <c r="P18" s="180"/>
      <c r="Q18" s="179" t="s">
        <v>18</v>
      </c>
      <c r="R18" s="183"/>
      <c r="S18" s="180"/>
      <c r="T18" s="179" t="s">
        <v>20</v>
      </c>
      <c r="U18" s="180"/>
      <c r="V18" s="179" t="s">
        <v>19</v>
      </c>
      <c r="W18" s="183"/>
      <c r="X18" s="180"/>
      <c r="Y18" s="179" t="s">
        <v>18</v>
      </c>
      <c r="Z18" s="183"/>
      <c r="AA18" s="180"/>
      <c r="AB18" s="179" t="s">
        <v>20</v>
      </c>
      <c r="AC18" s="180"/>
      <c r="AD18" s="179" t="s">
        <v>19</v>
      </c>
      <c r="AE18" s="183"/>
      <c r="AF18" s="180"/>
      <c r="AG18" s="179" t="s">
        <v>18</v>
      </c>
      <c r="AH18" s="183"/>
      <c r="AI18" s="180"/>
      <c r="AJ18" s="179" t="s">
        <v>20</v>
      </c>
      <c r="AK18" s="180"/>
      <c r="AL18" s="179" t="s">
        <v>19</v>
      </c>
      <c r="AM18" s="183"/>
      <c r="AN18" s="180"/>
      <c r="AO18" s="179" t="s">
        <v>18</v>
      </c>
      <c r="AP18" s="183"/>
      <c r="AQ18" s="183"/>
      <c r="AR18" s="17"/>
    </row>
    <row r="19" spans="1:43" ht="18" customHeight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54"/>
      <c r="L19" s="53"/>
      <c r="M19" s="52"/>
      <c r="P19" s="7" t="s">
        <v>17</v>
      </c>
      <c r="Q19" s="7"/>
      <c r="R19" s="7"/>
      <c r="S19" s="7" t="s">
        <v>16</v>
      </c>
      <c r="T19" s="7"/>
      <c r="U19" s="7"/>
      <c r="V19" s="7"/>
      <c r="W19" s="7"/>
      <c r="X19" s="7" t="s">
        <v>17</v>
      </c>
      <c r="Y19" s="7"/>
      <c r="Z19" s="7"/>
      <c r="AA19" s="7" t="s">
        <v>16</v>
      </c>
      <c r="AB19" s="7"/>
      <c r="AC19" s="7"/>
      <c r="AD19" s="7"/>
      <c r="AE19" s="7"/>
      <c r="AF19" s="7" t="s">
        <v>17</v>
      </c>
      <c r="AG19" s="7"/>
      <c r="AH19" s="7"/>
      <c r="AI19" s="7" t="s">
        <v>16</v>
      </c>
      <c r="AJ19" s="7"/>
      <c r="AK19" s="7"/>
      <c r="AL19" s="7"/>
      <c r="AM19" s="7"/>
      <c r="AN19" s="7" t="s">
        <v>17</v>
      </c>
      <c r="AO19" s="7"/>
      <c r="AP19" s="7"/>
      <c r="AQ19" s="7" t="s">
        <v>16</v>
      </c>
    </row>
    <row r="20" spans="2:43" ht="18" customHeight="1">
      <c r="B20" s="199" t="s">
        <v>15</v>
      </c>
      <c r="C20" s="199"/>
      <c r="D20" s="199"/>
      <c r="E20" s="199"/>
      <c r="F20" s="199"/>
      <c r="G20" s="199"/>
      <c r="H20" s="199"/>
      <c r="I20" s="199"/>
      <c r="J20" s="199"/>
      <c r="K20" s="51"/>
      <c r="L20" s="181">
        <f>T20+AB20+AJ20</f>
        <v>10</v>
      </c>
      <c r="M20" s="181"/>
      <c r="N20" s="160">
        <f>V20+AD20+AL20</f>
        <v>229.9</v>
      </c>
      <c r="O20" s="160"/>
      <c r="P20" s="160"/>
      <c r="Q20" s="160">
        <f>Y20+AG20+AO20</f>
        <v>1700.05</v>
      </c>
      <c r="R20" s="160"/>
      <c r="S20" s="160"/>
      <c r="T20" s="156">
        <v>0</v>
      </c>
      <c r="U20" s="156"/>
      <c r="V20" s="156">
        <v>0</v>
      </c>
      <c r="W20" s="156"/>
      <c r="X20" s="156"/>
      <c r="Y20" s="156">
        <v>0</v>
      </c>
      <c r="Z20" s="156"/>
      <c r="AA20" s="156"/>
      <c r="AB20" s="153">
        <v>1</v>
      </c>
      <c r="AC20" s="153"/>
      <c r="AD20" s="158">
        <v>21.4</v>
      </c>
      <c r="AE20" s="158"/>
      <c r="AF20" s="158"/>
      <c r="AG20" s="158">
        <v>657</v>
      </c>
      <c r="AH20" s="158"/>
      <c r="AI20" s="158"/>
      <c r="AJ20" s="148">
        <v>9</v>
      </c>
      <c r="AK20" s="148"/>
      <c r="AL20" s="155">
        <v>208.5</v>
      </c>
      <c r="AM20" s="155"/>
      <c r="AN20" s="155"/>
      <c r="AO20" s="154">
        <v>1043.05</v>
      </c>
      <c r="AP20" s="154"/>
      <c r="AQ20" s="154"/>
    </row>
    <row r="21" spans="2:43" ht="18" customHeight="1">
      <c r="B21" s="198" t="s">
        <v>14</v>
      </c>
      <c r="C21" s="198"/>
      <c r="D21" s="198"/>
      <c r="E21" s="198"/>
      <c r="F21" s="198"/>
      <c r="G21" s="198"/>
      <c r="H21" s="198"/>
      <c r="I21" s="198"/>
      <c r="J21" s="198"/>
      <c r="K21" s="51"/>
      <c r="L21" s="181">
        <f>T21+AB21+AJ21</f>
        <v>7</v>
      </c>
      <c r="M21" s="181"/>
      <c r="N21" s="160">
        <f>V21+AD21+AL21</f>
        <v>161.1</v>
      </c>
      <c r="O21" s="160"/>
      <c r="P21" s="160"/>
      <c r="Q21" s="160">
        <f>Y21+AG21+AO21</f>
        <v>1450.35</v>
      </c>
      <c r="R21" s="160"/>
      <c r="S21" s="160"/>
      <c r="T21" s="151">
        <v>0</v>
      </c>
      <c r="U21" s="151"/>
      <c r="V21" s="151">
        <v>0</v>
      </c>
      <c r="W21" s="152"/>
      <c r="X21" s="152"/>
      <c r="Y21" s="151">
        <v>0</v>
      </c>
      <c r="Z21" s="157"/>
      <c r="AA21" s="151"/>
      <c r="AB21" s="153">
        <v>1</v>
      </c>
      <c r="AC21" s="153"/>
      <c r="AD21" s="158">
        <v>21.4</v>
      </c>
      <c r="AE21" s="158"/>
      <c r="AF21" s="158"/>
      <c r="AG21" s="158">
        <v>657</v>
      </c>
      <c r="AH21" s="158"/>
      <c r="AI21" s="158"/>
      <c r="AJ21" s="148">
        <v>6</v>
      </c>
      <c r="AK21" s="148"/>
      <c r="AL21" s="155">
        <v>139.7</v>
      </c>
      <c r="AM21" s="155"/>
      <c r="AN21" s="155"/>
      <c r="AO21" s="155">
        <v>793.35</v>
      </c>
      <c r="AP21" s="155"/>
      <c r="AQ21" s="155"/>
    </row>
    <row r="22" spans="2:43" ht="18" customHeight="1">
      <c r="B22" s="197" t="s">
        <v>13</v>
      </c>
      <c r="C22" s="197"/>
      <c r="D22" s="197"/>
      <c r="E22" s="197"/>
      <c r="F22" s="197"/>
      <c r="G22" s="197"/>
      <c r="H22" s="197"/>
      <c r="I22" s="197"/>
      <c r="J22" s="197"/>
      <c r="K22" s="51"/>
      <c r="L22" s="181">
        <f>T22+AB22+AJ22</f>
        <v>1</v>
      </c>
      <c r="M22" s="181"/>
      <c r="N22" s="160">
        <f>V22+AD22+AL22</f>
        <v>27.6</v>
      </c>
      <c r="O22" s="160"/>
      <c r="P22" s="160"/>
      <c r="Q22" s="160">
        <f>Y22+AG22+AO22</f>
        <v>55.2</v>
      </c>
      <c r="R22" s="160"/>
      <c r="S22" s="160"/>
      <c r="T22" s="151">
        <v>0</v>
      </c>
      <c r="U22" s="151"/>
      <c r="V22" s="151">
        <v>0</v>
      </c>
      <c r="W22" s="152"/>
      <c r="X22" s="152"/>
      <c r="Y22" s="151">
        <v>0</v>
      </c>
      <c r="Z22" s="157"/>
      <c r="AA22" s="151"/>
      <c r="AB22" s="151">
        <v>0</v>
      </c>
      <c r="AC22" s="151"/>
      <c r="AD22" s="151">
        <v>0</v>
      </c>
      <c r="AE22" s="152"/>
      <c r="AF22" s="152"/>
      <c r="AG22" s="151">
        <v>0</v>
      </c>
      <c r="AH22" s="157"/>
      <c r="AI22" s="151"/>
      <c r="AJ22" s="148">
        <v>1</v>
      </c>
      <c r="AK22" s="148"/>
      <c r="AL22" s="155">
        <v>27.6</v>
      </c>
      <c r="AM22" s="155"/>
      <c r="AN22" s="155"/>
      <c r="AO22" s="155">
        <v>55.2</v>
      </c>
      <c r="AP22" s="155"/>
      <c r="AQ22" s="155"/>
    </row>
    <row r="23" spans="2:43" ht="18" customHeight="1" thickBot="1">
      <c r="B23" s="196" t="s">
        <v>12</v>
      </c>
      <c r="C23" s="196"/>
      <c r="D23" s="196"/>
      <c r="E23" s="196"/>
      <c r="F23" s="196"/>
      <c r="G23" s="196"/>
      <c r="H23" s="196"/>
      <c r="I23" s="196"/>
      <c r="J23" s="196"/>
      <c r="K23" s="51"/>
      <c r="L23" s="170">
        <f>T23+AB23+AJ23</f>
        <v>2</v>
      </c>
      <c r="M23" s="171"/>
      <c r="N23" s="169">
        <f>V23+AD23+AL23</f>
        <v>41.2</v>
      </c>
      <c r="O23" s="169"/>
      <c r="P23" s="169"/>
      <c r="Q23" s="169">
        <f>Y23+AG23+AO23</f>
        <v>194.5</v>
      </c>
      <c r="R23" s="169"/>
      <c r="S23" s="169"/>
      <c r="T23" s="149">
        <v>0</v>
      </c>
      <c r="U23" s="149"/>
      <c r="V23" s="149">
        <v>0</v>
      </c>
      <c r="W23" s="159"/>
      <c r="X23" s="159"/>
      <c r="Y23" s="149">
        <v>0</v>
      </c>
      <c r="Z23" s="150"/>
      <c r="AA23" s="149"/>
      <c r="AB23" s="149">
        <v>0</v>
      </c>
      <c r="AC23" s="149"/>
      <c r="AD23" s="149">
        <v>0</v>
      </c>
      <c r="AE23" s="159"/>
      <c r="AF23" s="159"/>
      <c r="AG23" s="149">
        <v>0</v>
      </c>
      <c r="AH23" s="150"/>
      <c r="AI23" s="149"/>
      <c r="AJ23" s="163">
        <v>2</v>
      </c>
      <c r="AK23" s="163"/>
      <c r="AL23" s="155">
        <v>41.2</v>
      </c>
      <c r="AM23" s="155"/>
      <c r="AN23" s="155"/>
      <c r="AO23" s="155">
        <v>194.5</v>
      </c>
      <c r="AP23" s="155"/>
      <c r="AQ23" s="155"/>
    </row>
    <row r="24" spans="1:43" ht="30" customHeight="1" thickTop="1">
      <c r="A24" s="50"/>
      <c r="B24" s="194" t="s">
        <v>11</v>
      </c>
      <c r="C24" s="194"/>
      <c r="D24" s="194"/>
      <c r="E24" s="194"/>
      <c r="F24" s="194"/>
      <c r="G24" s="194"/>
      <c r="H24" s="194"/>
      <c r="I24" s="194"/>
      <c r="J24" s="49"/>
      <c r="K24" s="48"/>
      <c r="L24" s="214">
        <f>T24+AB24+AJ24</f>
        <v>14</v>
      </c>
      <c r="M24" s="215"/>
      <c r="N24" s="164">
        <f>V24+AD24+AL24</f>
        <v>531.74</v>
      </c>
      <c r="O24" s="164"/>
      <c r="P24" s="164"/>
      <c r="Q24" s="165">
        <f>Y24+AG24+AO24</f>
        <v>0</v>
      </c>
      <c r="R24" s="165"/>
      <c r="S24" s="165"/>
      <c r="T24" s="166">
        <v>1</v>
      </c>
      <c r="U24" s="166"/>
      <c r="V24" s="167">
        <v>25.2</v>
      </c>
      <c r="W24" s="168"/>
      <c r="X24" s="168"/>
      <c r="Y24" s="144">
        <v>0</v>
      </c>
      <c r="Z24" s="145"/>
      <c r="AA24" s="144"/>
      <c r="AB24" s="146">
        <v>11</v>
      </c>
      <c r="AC24" s="146"/>
      <c r="AD24" s="146">
        <v>454.54</v>
      </c>
      <c r="AE24" s="147"/>
      <c r="AF24" s="147"/>
      <c r="AG24" s="144">
        <v>0</v>
      </c>
      <c r="AH24" s="145"/>
      <c r="AI24" s="144"/>
      <c r="AJ24" s="161">
        <v>2</v>
      </c>
      <c r="AK24" s="161"/>
      <c r="AL24" s="162">
        <v>52</v>
      </c>
      <c r="AM24" s="162"/>
      <c r="AN24" s="162"/>
      <c r="AO24" s="144">
        <v>0</v>
      </c>
      <c r="AP24" s="145"/>
      <c r="AQ24" s="144"/>
    </row>
    <row r="25" spans="1:20" ht="13.5" customHeight="1">
      <c r="A25" s="46" t="s">
        <v>10</v>
      </c>
      <c r="B25" s="47"/>
      <c r="C25" s="17"/>
      <c r="D25" s="17"/>
      <c r="E25" s="22"/>
      <c r="F25" s="19"/>
      <c r="G25" s="19"/>
      <c r="H25" s="22"/>
      <c r="I25" s="22"/>
      <c r="J25" s="19"/>
      <c r="K25" s="44"/>
      <c r="L25" s="20"/>
      <c r="M25" s="18"/>
      <c r="N25" s="18"/>
      <c r="O25" s="18"/>
      <c r="P25" s="41"/>
      <c r="Q25" s="17"/>
      <c r="R25" s="22"/>
      <c r="S25" s="42"/>
      <c r="T25" s="33"/>
    </row>
    <row r="26" spans="1:20" ht="13.5" customHeight="1">
      <c r="A26" s="46" t="s">
        <v>9</v>
      </c>
      <c r="B26" s="47"/>
      <c r="C26" s="17"/>
      <c r="D26" s="17"/>
      <c r="E26" s="7"/>
      <c r="F26" s="7"/>
      <c r="G26" s="7"/>
      <c r="H26" s="7"/>
      <c r="I26" s="7"/>
      <c r="J26" s="7"/>
      <c r="K26" s="20"/>
      <c r="L26" s="20"/>
      <c r="M26" s="18"/>
      <c r="N26" s="18"/>
      <c r="O26" s="18"/>
      <c r="P26" s="41"/>
      <c r="Q26" s="25"/>
      <c r="R26" s="22"/>
      <c r="S26" s="42"/>
      <c r="T26" s="33"/>
    </row>
    <row r="27" spans="2:20" ht="15" customHeight="1">
      <c r="B27" s="47"/>
      <c r="C27" s="17"/>
      <c r="D27" s="17"/>
      <c r="E27" s="22"/>
      <c r="F27" s="19"/>
      <c r="G27" s="19"/>
      <c r="H27" s="22"/>
      <c r="I27" s="22"/>
      <c r="J27" s="19"/>
      <c r="K27" s="20"/>
      <c r="L27" s="20"/>
      <c r="M27" s="18"/>
      <c r="N27" s="18"/>
      <c r="O27" s="18"/>
      <c r="P27" s="41"/>
      <c r="Q27" s="17"/>
      <c r="R27" s="22"/>
      <c r="S27" s="42"/>
      <c r="T27" s="33"/>
    </row>
    <row r="28" spans="2:20" ht="15" customHeight="1">
      <c r="B28" s="47"/>
      <c r="C28" s="17"/>
      <c r="D28" s="17"/>
      <c r="E28" s="19"/>
      <c r="F28" s="19"/>
      <c r="G28" s="19"/>
      <c r="H28" s="19"/>
      <c r="I28" s="19"/>
      <c r="J28" s="19"/>
      <c r="K28" s="20"/>
      <c r="L28" s="20"/>
      <c r="M28" s="18"/>
      <c r="N28" s="18"/>
      <c r="O28" s="18"/>
      <c r="P28" s="41"/>
      <c r="Q28" s="17"/>
      <c r="R28" s="22"/>
      <c r="S28" s="42"/>
      <c r="T28" s="33"/>
    </row>
    <row r="29" spans="2:20" ht="15" customHeight="1">
      <c r="B29" s="47"/>
      <c r="C29" s="17"/>
      <c r="D29" s="17"/>
      <c r="E29" s="19"/>
      <c r="F29" s="19"/>
      <c r="G29" s="19"/>
      <c r="H29" s="19"/>
      <c r="I29" s="19"/>
      <c r="J29" s="19"/>
      <c r="K29" s="20"/>
      <c r="L29" s="20"/>
      <c r="M29" s="18"/>
      <c r="N29" s="18"/>
      <c r="O29" s="18"/>
      <c r="P29" s="41"/>
      <c r="Q29" s="17"/>
      <c r="R29" s="7"/>
      <c r="S29" s="43"/>
      <c r="T29" s="33"/>
    </row>
    <row r="30" spans="2:20" ht="15" customHeight="1">
      <c r="B30" s="47"/>
      <c r="C30" s="17"/>
      <c r="D30" s="17"/>
      <c r="E30" s="22"/>
      <c r="S30" s="42"/>
      <c r="T30" s="33"/>
    </row>
    <row r="31" spans="1:43" ht="15" customHeight="1">
      <c r="A31" s="211" t="s">
        <v>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</row>
    <row r="32" spans="2:5" ht="15" customHeight="1" thickBot="1">
      <c r="B32" s="47"/>
      <c r="C32" s="17"/>
      <c r="D32" s="17"/>
      <c r="E32" s="7"/>
    </row>
    <row r="33" spans="1:43" ht="30" customHeight="1">
      <c r="A33" s="174" t="s">
        <v>7</v>
      </c>
      <c r="B33" s="213"/>
      <c r="C33" s="213"/>
      <c r="D33" s="213"/>
      <c r="E33" s="213"/>
      <c r="F33" s="213"/>
      <c r="G33" s="213"/>
      <c r="H33" s="213" t="s">
        <v>6</v>
      </c>
      <c r="I33" s="213"/>
      <c r="J33" s="213"/>
      <c r="K33" s="213"/>
      <c r="L33" s="213"/>
      <c r="M33" s="213"/>
      <c r="N33" s="213"/>
      <c r="O33" s="213"/>
      <c r="P33" s="213"/>
      <c r="Q33" s="213" t="s">
        <v>5</v>
      </c>
      <c r="R33" s="213"/>
      <c r="S33" s="213"/>
      <c r="T33" s="213"/>
      <c r="U33" s="213"/>
      <c r="V33" s="213"/>
      <c r="W33" s="213"/>
      <c r="X33" s="213"/>
      <c r="Y33" s="213"/>
      <c r="Z33" s="213" t="s">
        <v>4</v>
      </c>
      <c r="AA33" s="213"/>
      <c r="AB33" s="213"/>
      <c r="AC33" s="213"/>
      <c r="AD33" s="213"/>
      <c r="AE33" s="213"/>
      <c r="AF33" s="213"/>
      <c r="AG33" s="213"/>
      <c r="AH33" s="213"/>
      <c r="AI33" s="213" t="s">
        <v>3</v>
      </c>
      <c r="AJ33" s="213"/>
      <c r="AK33" s="213"/>
      <c r="AL33" s="213"/>
      <c r="AM33" s="213"/>
      <c r="AN33" s="213"/>
      <c r="AO33" s="213"/>
      <c r="AP33" s="213"/>
      <c r="AQ33" s="172"/>
    </row>
    <row r="34" spans="1:43" ht="18" customHeight="1">
      <c r="A34" s="187" t="s">
        <v>2</v>
      </c>
      <c r="B34" s="187"/>
      <c r="C34" s="187"/>
      <c r="D34" s="187"/>
      <c r="E34" s="187"/>
      <c r="F34" s="187"/>
      <c r="G34" s="187"/>
      <c r="H34" s="217">
        <v>2115</v>
      </c>
      <c r="I34" s="218"/>
      <c r="J34" s="218"/>
      <c r="K34" s="218"/>
      <c r="L34" s="218"/>
      <c r="M34" s="218"/>
      <c r="N34" s="218"/>
      <c r="O34" s="218"/>
      <c r="P34" s="218"/>
      <c r="Q34" s="210">
        <v>349</v>
      </c>
      <c r="R34" s="210"/>
      <c r="S34" s="210"/>
      <c r="T34" s="210"/>
      <c r="U34" s="210"/>
      <c r="V34" s="210"/>
      <c r="W34" s="210"/>
      <c r="X34" s="210"/>
      <c r="Y34" s="210"/>
      <c r="Z34" s="210">
        <v>12</v>
      </c>
      <c r="AA34" s="210"/>
      <c r="AB34" s="210"/>
      <c r="AC34" s="210"/>
      <c r="AD34" s="210"/>
      <c r="AE34" s="210"/>
      <c r="AF34" s="210"/>
      <c r="AG34" s="210"/>
      <c r="AH34" s="210"/>
      <c r="AI34" s="216">
        <v>0</v>
      </c>
      <c r="AJ34" s="216"/>
      <c r="AK34" s="216"/>
      <c r="AL34" s="216"/>
      <c r="AM34" s="216"/>
      <c r="AN34" s="216"/>
      <c r="AO34" s="216"/>
      <c r="AP34" s="216"/>
      <c r="AQ34" s="216"/>
    </row>
    <row r="35" spans="1:43" ht="18" customHeight="1">
      <c r="A35" s="186">
        <v>18</v>
      </c>
      <c r="B35" s="186"/>
      <c r="C35" s="186"/>
      <c r="D35" s="186"/>
      <c r="E35" s="186"/>
      <c r="F35" s="186"/>
      <c r="G35" s="187"/>
      <c r="H35" s="218">
        <v>2107</v>
      </c>
      <c r="I35" s="218"/>
      <c r="J35" s="218"/>
      <c r="K35" s="218"/>
      <c r="L35" s="218"/>
      <c r="M35" s="218"/>
      <c r="N35" s="218"/>
      <c r="O35" s="218"/>
      <c r="P35" s="218"/>
      <c r="Q35" s="210">
        <v>179</v>
      </c>
      <c r="R35" s="210"/>
      <c r="S35" s="210"/>
      <c r="T35" s="210"/>
      <c r="U35" s="210"/>
      <c r="V35" s="210"/>
      <c r="W35" s="210"/>
      <c r="X35" s="210"/>
      <c r="Y35" s="210"/>
      <c r="Z35" s="210">
        <v>8</v>
      </c>
      <c r="AA35" s="210"/>
      <c r="AB35" s="210"/>
      <c r="AC35" s="210"/>
      <c r="AD35" s="210"/>
      <c r="AE35" s="210"/>
      <c r="AF35" s="210"/>
      <c r="AG35" s="210"/>
      <c r="AH35" s="210"/>
      <c r="AI35" s="216">
        <v>0</v>
      </c>
      <c r="AJ35" s="216"/>
      <c r="AK35" s="216"/>
      <c r="AL35" s="216"/>
      <c r="AM35" s="216"/>
      <c r="AN35" s="216"/>
      <c r="AO35" s="216"/>
      <c r="AP35" s="216"/>
      <c r="AQ35" s="216"/>
    </row>
    <row r="36" spans="1:43" ht="18" customHeight="1">
      <c r="A36" s="186">
        <v>19</v>
      </c>
      <c r="B36" s="186"/>
      <c r="C36" s="186"/>
      <c r="D36" s="186"/>
      <c r="E36" s="186"/>
      <c r="F36" s="186"/>
      <c r="G36" s="187"/>
      <c r="H36" s="218">
        <v>2124</v>
      </c>
      <c r="I36" s="218"/>
      <c r="J36" s="218"/>
      <c r="K36" s="218"/>
      <c r="L36" s="218"/>
      <c r="M36" s="218"/>
      <c r="N36" s="218"/>
      <c r="O36" s="218"/>
      <c r="P36" s="218"/>
      <c r="Q36" s="210">
        <v>204</v>
      </c>
      <c r="R36" s="210"/>
      <c r="S36" s="210"/>
      <c r="T36" s="210"/>
      <c r="U36" s="210"/>
      <c r="V36" s="210"/>
      <c r="W36" s="210"/>
      <c r="X36" s="210"/>
      <c r="Y36" s="210"/>
      <c r="Z36" s="210">
        <v>15</v>
      </c>
      <c r="AA36" s="210"/>
      <c r="AB36" s="210"/>
      <c r="AC36" s="210"/>
      <c r="AD36" s="210"/>
      <c r="AE36" s="210"/>
      <c r="AF36" s="210"/>
      <c r="AG36" s="210"/>
      <c r="AH36" s="210"/>
      <c r="AI36" s="216">
        <v>0</v>
      </c>
      <c r="AJ36" s="216"/>
      <c r="AK36" s="216"/>
      <c r="AL36" s="216"/>
      <c r="AM36" s="216"/>
      <c r="AN36" s="216"/>
      <c r="AO36" s="216"/>
      <c r="AP36" s="216"/>
      <c r="AQ36" s="216"/>
    </row>
    <row r="37" spans="1:43" ht="18" customHeight="1">
      <c r="A37" s="186">
        <v>20</v>
      </c>
      <c r="B37" s="186"/>
      <c r="C37" s="186"/>
      <c r="D37" s="186"/>
      <c r="E37" s="186"/>
      <c r="F37" s="186"/>
      <c r="G37" s="187"/>
      <c r="H37" s="218">
        <v>1906</v>
      </c>
      <c r="I37" s="218"/>
      <c r="J37" s="218"/>
      <c r="K37" s="218"/>
      <c r="L37" s="218"/>
      <c r="M37" s="218"/>
      <c r="N37" s="218"/>
      <c r="O37" s="218"/>
      <c r="P37" s="218"/>
      <c r="Q37" s="210">
        <v>274</v>
      </c>
      <c r="R37" s="210"/>
      <c r="S37" s="210"/>
      <c r="T37" s="210"/>
      <c r="U37" s="210"/>
      <c r="V37" s="210"/>
      <c r="W37" s="210"/>
      <c r="X37" s="210"/>
      <c r="Y37" s="210"/>
      <c r="Z37" s="210">
        <v>13</v>
      </c>
      <c r="AA37" s="210"/>
      <c r="AB37" s="210"/>
      <c r="AC37" s="210"/>
      <c r="AD37" s="210"/>
      <c r="AE37" s="210"/>
      <c r="AF37" s="210"/>
      <c r="AG37" s="210"/>
      <c r="AH37" s="210"/>
      <c r="AI37" s="216">
        <v>0</v>
      </c>
      <c r="AJ37" s="216"/>
      <c r="AK37" s="216"/>
      <c r="AL37" s="216"/>
      <c r="AM37" s="216"/>
      <c r="AN37" s="216"/>
      <c r="AO37" s="216"/>
      <c r="AP37" s="216"/>
      <c r="AQ37" s="216"/>
    </row>
    <row r="38" spans="1:43" ht="18" customHeight="1">
      <c r="A38" s="221">
        <v>21</v>
      </c>
      <c r="B38" s="221"/>
      <c r="C38" s="221"/>
      <c r="D38" s="221"/>
      <c r="E38" s="221"/>
      <c r="F38" s="221"/>
      <c r="G38" s="222"/>
      <c r="H38" s="223">
        <v>1809</v>
      </c>
      <c r="I38" s="223"/>
      <c r="J38" s="223"/>
      <c r="K38" s="223"/>
      <c r="L38" s="223"/>
      <c r="M38" s="223"/>
      <c r="N38" s="223"/>
      <c r="O38" s="223"/>
      <c r="P38" s="223"/>
      <c r="Q38" s="219">
        <v>369</v>
      </c>
      <c r="R38" s="219"/>
      <c r="S38" s="219"/>
      <c r="T38" s="219"/>
      <c r="U38" s="219"/>
      <c r="V38" s="219"/>
      <c r="W38" s="219"/>
      <c r="X38" s="219"/>
      <c r="Y38" s="219"/>
      <c r="Z38" s="219">
        <v>8</v>
      </c>
      <c r="AA38" s="219"/>
      <c r="AB38" s="219"/>
      <c r="AC38" s="219"/>
      <c r="AD38" s="219"/>
      <c r="AE38" s="219"/>
      <c r="AF38" s="219"/>
      <c r="AG38" s="219"/>
      <c r="AH38" s="219"/>
      <c r="AI38" s="220">
        <v>0</v>
      </c>
      <c r="AJ38" s="220"/>
      <c r="AK38" s="220"/>
      <c r="AL38" s="220"/>
      <c r="AM38" s="220"/>
      <c r="AN38" s="220"/>
      <c r="AO38" s="220"/>
      <c r="AP38" s="220"/>
      <c r="AQ38" s="220"/>
    </row>
    <row r="39" spans="1:20" ht="13.5" customHeight="1">
      <c r="A39" s="46" t="s">
        <v>1</v>
      </c>
      <c r="C39" s="18"/>
      <c r="D39" s="18"/>
      <c r="E39" s="18"/>
      <c r="F39" s="45"/>
      <c r="G39" s="44"/>
      <c r="H39" s="21"/>
      <c r="I39" s="18"/>
      <c r="J39" s="18"/>
      <c r="K39" s="20"/>
      <c r="L39" s="20"/>
      <c r="M39" s="18"/>
      <c r="N39" s="18"/>
      <c r="O39" s="18"/>
      <c r="P39" s="41"/>
      <c r="Q39" s="17"/>
      <c r="R39" s="22"/>
      <c r="S39" s="42"/>
      <c r="T39" s="33"/>
    </row>
    <row r="40" spans="3:20" ht="17.25" customHeight="1">
      <c r="C40" s="19"/>
      <c r="D40" s="19"/>
      <c r="E40" s="19"/>
      <c r="F40" s="45"/>
      <c r="G40" s="44"/>
      <c r="H40" s="21"/>
      <c r="I40" s="18"/>
      <c r="J40" s="18"/>
      <c r="K40" s="20"/>
      <c r="L40" s="20"/>
      <c r="M40" s="18"/>
      <c r="N40" s="18"/>
      <c r="O40" s="18"/>
      <c r="P40" s="41"/>
      <c r="Q40" s="17"/>
      <c r="R40" s="22"/>
      <c r="S40" s="42"/>
      <c r="T40" s="33"/>
    </row>
    <row r="41" spans="3:20" ht="17.25" customHeight="1">
      <c r="C41" s="22"/>
      <c r="I41" s="18"/>
      <c r="J41" s="18"/>
      <c r="K41" s="20"/>
      <c r="L41" s="20"/>
      <c r="M41" s="18"/>
      <c r="N41" s="18"/>
      <c r="O41" s="18"/>
      <c r="P41" s="41"/>
      <c r="Q41" s="17"/>
      <c r="R41" s="7"/>
      <c r="S41" s="43"/>
      <c r="T41" s="33"/>
    </row>
    <row r="42" spans="3:20" ht="17.25" customHeight="1">
      <c r="C42" s="19"/>
      <c r="I42" s="7"/>
      <c r="J42" s="7"/>
      <c r="K42" s="30"/>
      <c r="L42" s="30"/>
      <c r="M42" s="7"/>
      <c r="N42" s="7"/>
      <c r="O42" s="7"/>
      <c r="P42" s="43"/>
      <c r="Q42" s="17"/>
      <c r="R42" s="22"/>
      <c r="S42" s="42"/>
      <c r="T42" s="33"/>
    </row>
    <row r="43" spans="3:20" ht="17.25" customHeight="1">
      <c r="C43" s="19"/>
      <c r="I43" s="18"/>
      <c r="J43" s="18"/>
      <c r="K43" s="20"/>
      <c r="L43" s="20"/>
      <c r="M43" s="18"/>
      <c r="N43" s="18"/>
      <c r="O43" s="18"/>
      <c r="P43" s="41"/>
      <c r="Q43" s="17"/>
      <c r="R43" s="22"/>
      <c r="S43" s="42"/>
      <c r="T43" s="33"/>
    </row>
    <row r="44" spans="3:20" ht="17.25" customHeight="1">
      <c r="C44" s="19"/>
      <c r="I44" s="18"/>
      <c r="J44" s="18"/>
      <c r="K44" s="20"/>
      <c r="L44" s="20"/>
      <c r="M44" s="18"/>
      <c r="N44" s="18"/>
      <c r="O44" s="18"/>
      <c r="P44" s="41"/>
      <c r="Q44" s="17"/>
      <c r="R44" s="22"/>
      <c r="S44" s="42"/>
      <c r="T44" s="33"/>
    </row>
    <row r="45" spans="3:20" ht="17.25" customHeight="1">
      <c r="C45" s="19"/>
      <c r="I45" s="18"/>
      <c r="J45" s="18"/>
      <c r="K45" s="20"/>
      <c r="L45" s="20"/>
      <c r="M45" s="18"/>
      <c r="N45" s="18"/>
      <c r="O45" s="18"/>
      <c r="P45" s="41"/>
      <c r="Q45" s="17"/>
      <c r="R45" s="22"/>
      <c r="S45" s="40"/>
      <c r="T45" s="33"/>
    </row>
    <row r="46" spans="3:20" ht="17.25" customHeight="1">
      <c r="C46" s="22"/>
      <c r="I46" s="19"/>
      <c r="J46" s="19"/>
      <c r="K46" s="20"/>
      <c r="L46" s="20"/>
      <c r="M46" s="18"/>
      <c r="N46" s="18"/>
      <c r="O46" s="18"/>
      <c r="P46" s="39"/>
      <c r="Q46" s="17"/>
      <c r="R46" s="34"/>
      <c r="S46" s="34"/>
      <c r="T46" s="33"/>
    </row>
    <row r="47" spans="3:20" ht="13.5" customHeight="1">
      <c r="C47" s="22"/>
      <c r="D47" s="22"/>
      <c r="E47" s="38"/>
      <c r="F47" s="38"/>
      <c r="G47" s="22"/>
      <c r="H47" s="23"/>
      <c r="I47" s="22"/>
      <c r="J47" s="22"/>
      <c r="K47" s="20"/>
      <c r="L47" s="20"/>
      <c r="M47" s="24"/>
      <c r="N47" s="19"/>
      <c r="O47" s="24"/>
      <c r="P47" s="24"/>
      <c r="Q47" s="17"/>
      <c r="R47" s="34"/>
      <c r="S47" s="34"/>
      <c r="T47" s="33"/>
    </row>
    <row r="48" spans="3:20" ht="13.5" customHeight="1">
      <c r="C48" s="19"/>
      <c r="D48" s="19"/>
      <c r="E48" s="38"/>
      <c r="F48" s="19"/>
      <c r="G48" s="19"/>
      <c r="H48" s="21"/>
      <c r="I48" s="19"/>
      <c r="J48" s="19"/>
      <c r="K48" s="20"/>
      <c r="L48" s="20"/>
      <c r="M48" s="19"/>
      <c r="N48" s="19"/>
      <c r="O48" s="19"/>
      <c r="P48" s="19"/>
      <c r="Q48" s="17"/>
      <c r="R48" s="34"/>
      <c r="S48" s="34"/>
      <c r="T48" s="33"/>
    </row>
    <row r="49" spans="3:20" ht="13.5" customHeight="1">
      <c r="C49" s="19"/>
      <c r="D49" s="19"/>
      <c r="E49" s="19"/>
      <c r="F49" s="18"/>
      <c r="G49" s="18"/>
      <c r="H49" s="21"/>
      <c r="I49" s="18"/>
      <c r="J49" s="18"/>
      <c r="K49" s="20"/>
      <c r="L49" s="20"/>
      <c r="M49" s="18"/>
      <c r="N49" s="19"/>
      <c r="O49" s="19"/>
      <c r="P49" s="19"/>
      <c r="Q49" s="17"/>
      <c r="R49" s="34"/>
      <c r="S49" s="34"/>
      <c r="T49" s="33"/>
    </row>
    <row r="50" spans="3:20" ht="13.5" customHeight="1">
      <c r="C50" s="19"/>
      <c r="D50" s="19"/>
      <c r="E50" s="19"/>
      <c r="F50" s="18"/>
      <c r="G50" s="18"/>
      <c r="H50" s="21"/>
      <c r="I50" s="18"/>
      <c r="J50" s="18"/>
      <c r="K50" s="20"/>
      <c r="L50" s="20"/>
      <c r="M50" s="18"/>
      <c r="N50" s="19"/>
      <c r="O50" s="19"/>
      <c r="P50" s="19"/>
      <c r="Q50" s="17"/>
      <c r="R50" s="34"/>
      <c r="S50" s="34"/>
      <c r="T50" s="33"/>
    </row>
    <row r="51" spans="3:20" ht="13.5" customHeight="1">
      <c r="C51" s="19"/>
      <c r="D51" s="19"/>
      <c r="E51" s="19"/>
      <c r="F51" s="19"/>
      <c r="G51" s="19"/>
      <c r="H51" s="21"/>
      <c r="I51" s="19"/>
      <c r="J51" s="19"/>
      <c r="K51" s="20"/>
      <c r="L51" s="20"/>
      <c r="M51" s="19"/>
      <c r="N51" s="19"/>
      <c r="O51" s="19"/>
      <c r="P51" s="19"/>
      <c r="Q51" s="17"/>
      <c r="R51" s="37"/>
      <c r="S51" s="37"/>
      <c r="T51" s="36"/>
    </row>
    <row r="52" spans="3:20" ht="13.5" customHeight="1">
      <c r="C52" s="19"/>
      <c r="D52" s="19"/>
      <c r="E52" s="19"/>
      <c r="F52" s="18"/>
      <c r="G52" s="18"/>
      <c r="H52" s="21"/>
      <c r="I52" s="18"/>
      <c r="J52" s="18"/>
      <c r="K52" s="20"/>
      <c r="L52" s="20"/>
      <c r="M52" s="18"/>
      <c r="N52" s="19"/>
      <c r="O52" s="18"/>
      <c r="P52" s="18"/>
      <c r="Q52" s="17"/>
      <c r="R52" s="37"/>
      <c r="S52" s="37"/>
      <c r="T52" s="36"/>
    </row>
    <row r="53" spans="3:20" ht="13.5" customHeight="1">
      <c r="C53" s="22"/>
      <c r="D53" s="22"/>
      <c r="E53" s="22"/>
      <c r="F53" s="22"/>
      <c r="G53" s="22"/>
      <c r="H53" s="23"/>
      <c r="I53" s="22"/>
      <c r="J53" s="22"/>
      <c r="K53" s="32"/>
      <c r="L53" s="32"/>
      <c r="M53" s="22"/>
      <c r="N53" s="22"/>
      <c r="O53" s="22"/>
      <c r="P53" s="22"/>
      <c r="Q53" s="17"/>
      <c r="R53" s="34"/>
      <c r="S53" s="34"/>
      <c r="T53" s="33"/>
    </row>
    <row r="54" spans="3:20" ht="13.5" customHeight="1">
      <c r="C54" s="19"/>
      <c r="D54" s="19"/>
      <c r="E54" s="19"/>
      <c r="F54" s="18"/>
      <c r="G54" s="18"/>
      <c r="H54" s="21"/>
      <c r="I54" s="18"/>
      <c r="J54" s="18"/>
      <c r="K54" s="20"/>
      <c r="L54" s="20"/>
      <c r="M54" s="18"/>
      <c r="N54" s="19"/>
      <c r="O54" s="19"/>
      <c r="P54" s="19"/>
      <c r="Q54" s="17"/>
      <c r="R54" s="35"/>
      <c r="S54" s="35"/>
      <c r="T54" s="33"/>
    </row>
    <row r="55" spans="3:20" ht="13.5" customHeight="1">
      <c r="C55" s="7"/>
      <c r="D55" s="7"/>
      <c r="E55" s="7"/>
      <c r="F55" s="7"/>
      <c r="G55" s="7"/>
      <c r="H55" s="31"/>
      <c r="I55" s="7"/>
      <c r="J55" s="7"/>
      <c r="K55" s="30"/>
      <c r="L55" s="30"/>
      <c r="M55" s="7"/>
      <c r="N55" s="7"/>
      <c r="O55" s="17"/>
      <c r="P55" s="17"/>
      <c r="Q55" s="6"/>
      <c r="R55" s="34"/>
      <c r="S55" s="34"/>
      <c r="T55" s="33"/>
    </row>
    <row r="56" spans="3:20" ht="13.5" customHeight="1">
      <c r="C56" s="27"/>
      <c r="D56" s="27"/>
      <c r="E56" s="27"/>
      <c r="F56" s="27"/>
      <c r="G56" s="27"/>
      <c r="H56" s="29"/>
      <c r="I56" s="27"/>
      <c r="J56" s="27"/>
      <c r="K56" s="28"/>
      <c r="L56" s="28"/>
      <c r="M56" s="27"/>
      <c r="N56" s="27"/>
      <c r="O56" s="27"/>
      <c r="P56" s="27"/>
      <c r="Q56" s="25"/>
      <c r="R56" s="34"/>
      <c r="S56" s="34"/>
      <c r="T56" s="33"/>
    </row>
    <row r="57" spans="3:17" ht="13.5" customHeight="1">
      <c r="C57" s="19"/>
      <c r="D57" s="19"/>
      <c r="E57" s="19"/>
      <c r="F57" s="24"/>
      <c r="G57" s="24"/>
      <c r="H57" s="21"/>
      <c r="I57" s="24"/>
      <c r="J57" s="24"/>
      <c r="K57" s="32"/>
      <c r="L57" s="32"/>
      <c r="M57" s="22"/>
      <c r="N57" s="22"/>
      <c r="O57" s="22"/>
      <c r="P57" s="22"/>
      <c r="Q57" s="17"/>
    </row>
    <row r="58" spans="3:17" ht="13.5" customHeight="1">
      <c r="C58" s="19"/>
      <c r="D58" s="19"/>
      <c r="E58" s="19"/>
      <c r="F58" s="24"/>
      <c r="G58" s="24"/>
      <c r="H58" s="21"/>
      <c r="I58" s="24"/>
      <c r="J58" s="24"/>
      <c r="K58" s="20"/>
      <c r="L58" s="20"/>
      <c r="M58" s="22"/>
      <c r="N58" s="22"/>
      <c r="O58" s="22"/>
      <c r="P58" s="22"/>
      <c r="Q58" s="17"/>
    </row>
    <row r="59" spans="3:17" ht="13.5" customHeight="1">
      <c r="C59" s="22"/>
      <c r="D59" s="22"/>
      <c r="E59" s="22"/>
      <c r="F59" s="22"/>
      <c r="G59" s="22"/>
      <c r="H59" s="23"/>
      <c r="I59" s="22"/>
      <c r="J59" s="22"/>
      <c r="K59" s="20"/>
      <c r="L59" s="20"/>
      <c r="M59" s="24"/>
      <c r="N59" s="22"/>
      <c r="O59" s="22"/>
      <c r="P59" s="22"/>
      <c r="Q59" s="17"/>
    </row>
    <row r="60" spans="3:17" ht="13.5" customHeight="1">
      <c r="C60" s="19"/>
      <c r="D60" s="19"/>
      <c r="E60" s="19"/>
      <c r="F60" s="19"/>
      <c r="G60" s="19"/>
      <c r="H60" s="21"/>
      <c r="I60" s="19"/>
      <c r="J60" s="19"/>
      <c r="K60" s="20"/>
      <c r="L60" s="20"/>
      <c r="M60" s="19"/>
      <c r="N60" s="19"/>
      <c r="O60" s="19"/>
      <c r="P60" s="19"/>
      <c r="Q60" s="17"/>
    </row>
    <row r="61" spans="3:17" ht="13.5" customHeight="1">
      <c r="C61" s="7"/>
      <c r="D61" s="7"/>
      <c r="E61" s="7"/>
      <c r="F61" s="7"/>
      <c r="G61" s="7"/>
      <c r="H61" s="31"/>
      <c r="I61" s="7"/>
      <c r="J61" s="7"/>
      <c r="K61" s="30"/>
      <c r="L61" s="30"/>
      <c r="M61" s="7"/>
      <c r="N61" s="7"/>
      <c r="O61" s="7"/>
      <c r="P61" s="7"/>
      <c r="Q61" s="17"/>
    </row>
    <row r="62" spans="3:17" ht="13.5" customHeight="1">
      <c r="C62" s="27"/>
      <c r="D62" s="27"/>
      <c r="E62" s="27"/>
      <c r="F62" s="26"/>
      <c r="G62" s="26"/>
      <c r="H62" s="29"/>
      <c r="I62" s="26"/>
      <c r="J62" s="26"/>
      <c r="K62" s="28"/>
      <c r="L62" s="28"/>
      <c r="M62" s="26"/>
      <c r="N62" s="27"/>
      <c r="O62" s="26"/>
      <c r="P62" s="26"/>
      <c r="Q62" s="25"/>
    </row>
    <row r="63" spans="3:17" ht="13.5" customHeight="1">
      <c r="C63" s="19"/>
      <c r="D63" s="19"/>
      <c r="E63" s="19"/>
      <c r="F63" s="19"/>
      <c r="G63" s="19"/>
      <c r="H63" s="21"/>
      <c r="I63" s="19"/>
      <c r="J63" s="19"/>
      <c r="K63" s="20"/>
      <c r="L63" s="20"/>
      <c r="M63" s="19"/>
      <c r="N63" s="19"/>
      <c r="O63" s="19"/>
      <c r="P63" s="19"/>
      <c r="Q63" s="17"/>
    </row>
    <row r="64" spans="3:17" ht="13.5" customHeight="1">
      <c r="C64" s="19"/>
      <c r="D64" s="19"/>
      <c r="E64" s="19"/>
      <c r="F64" s="18"/>
      <c r="G64" s="18"/>
      <c r="H64" s="21"/>
      <c r="I64" s="18"/>
      <c r="J64" s="18"/>
      <c r="K64" s="20"/>
      <c r="L64" s="20"/>
      <c r="M64" s="18"/>
      <c r="N64" s="19"/>
      <c r="O64" s="19"/>
      <c r="P64" s="19"/>
      <c r="Q64" s="17"/>
    </row>
    <row r="65" spans="3:17" ht="13.5" customHeight="1">
      <c r="C65" s="19"/>
      <c r="D65" s="19"/>
      <c r="E65" s="19"/>
      <c r="F65" s="18"/>
      <c r="G65" s="18"/>
      <c r="H65" s="21"/>
      <c r="I65" s="18"/>
      <c r="J65" s="18"/>
      <c r="K65" s="20"/>
      <c r="L65" s="20"/>
      <c r="M65" s="18"/>
      <c r="N65" s="19"/>
      <c r="O65" s="18"/>
      <c r="P65" s="18"/>
      <c r="Q65" s="17"/>
    </row>
    <row r="66" spans="3:17" ht="13.5" customHeight="1">
      <c r="C66" s="19"/>
      <c r="D66" s="19"/>
      <c r="E66" s="19"/>
      <c r="F66" s="24"/>
      <c r="G66" s="24"/>
      <c r="H66" s="21"/>
      <c r="I66" s="19"/>
      <c r="J66" s="19"/>
      <c r="K66" s="20"/>
      <c r="L66" s="20"/>
      <c r="M66" s="24"/>
      <c r="N66" s="22"/>
      <c r="O66" s="22"/>
      <c r="P66" s="22"/>
      <c r="Q66" s="17"/>
    </row>
    <row r="67" spans="3:17" ht="13.5" customHeight="1">
      <c r="C67" s="22"/>
      <c r="D67" s="22"/>
      <c r="E67" s="22"/>
      <c r="F67" s="22"/>
      <c r="G67" s="22"/>
      <c r="H67" s="23"/>
      <c r="I67" s="22"/>
      <c r="J67" s="22"/>
      <c r="K67" s="20"/>
      <c r="L67" s="20"/>
      <c r="M67" s="24"/>
      <c r="N67" s="19"/>
      <c r="O67" s="24"/>
      <c r="P67" s="24"/>
      <c r="Q67" s="17"/>
    </row>
    <row r="68" spans="3:17" ht="13.5" customHeight="1">
      <c r="C68" s="19"/>
      <c r="D68" s="19"/>
      <c r="E68" s="19"/>
      <c r="F68" s="19"/>
      <c r="G68" s="19"/>
      <c r="H68" s="21"/>
      <c r="I68" s="19"/>
      <c r="J68" s="19"/>
      <c r="K68" s="20"/>
      <c r="L68" s="20"/>
      <c r="M68" s="19"/>
      <c r="N68" s="19"/>
      <c r="O68" s="19"/>
      <c r="P68" s="19"/>
      <c r="Q68" s="17"/>
    </row>
    <row r="69" spans="3:17" ht="13.5" customHeight="1">
      <c r="C69" s="19"/>
      <c r="D69" s="19"/>
      <c r="E69" s="19"/>
      <c r="F69" s="22"/>
      <c r="G69" s="22"/>
      <c r="H69" s="21"/>
      <c r="I69" s="18"/>
      <c r="J69" s="18"/>
      <c r="K69" s="20"/>
      <c r="L69" s="20"/>
      <c r="M69" s="18"/>
      <c r="N69" s="19"/>
      <c r="O69" s="18"/>
      <c r="P69" s="18"/>
      <c r="Q69" s="17"/>
    </row>
    <row r="70" spans="3:17" ht="13.5" customHeight="1">
      <c r="C70" s="22"/>
      <c r="D70" s="22"/>
      <c r="E70" s="22"/>
      <c r="F70" s="22"/>
      <c r="G70" s="22"/>
      <c r="H70" s="23"/>
      <c r="I70" s="22"/>
      <c r="J70" s="22"/>
      <c r="K70" s="20"/>
      <c r="L70" s="20"/>
      <c r="M70" s="19"/>
      <c r="N70" s="19"/>
      <c r="O70" s="19"/>
      <c r="P70" s="19"/>
      <c r="Q70" s="17"/>
    </row>
    <row r="71" spans="3:17" ht="12" customHeight="1">
      <c r="C71" s="19"/>
      <c r="D71" s="19"/>
      <c r="E71" s="19"/>
      <c r="F71" s="18"/>
      <c r="G71" s="18"/>
      <c r="H71" s="21"/>
      <c r="I71" s="18"/>
      <c r="J71" s="18"/>
      <c r="K71" s="20"/>
      <c r="L71" s="20"/>
      <c r="M71" s="19"/>
      <c r="N71" s="19"/>
      <c r="O71" s="18"/>
      <c r="P71" s="18"/>
      <c r="Q71" s="17"/>
    </row>
  </sheetData>
  <sheetProtection/>
  <mergeCells count="202">
    <mergeCell ref="AI38:AQ38"/>
    <mergeCell ref="AI37:AQ37"/>
    <mergeCell ref="A37:G37"/>
    <mergeCell ref="H37:P37"/>
    <mergeCell ref="Q37:Y37"/>
    <mergeCell ref="Z37:AH37"/>
    <mergeCell ref="Q38:Y38"/>
    <mergeCell ref="A38:G38"/>
    <mergeCell ref="H38:P38"/>
    <mergeCell ref="A34:G34"/>
    <mergeCell ref="Z33:AH33"/>
    <mergeCell ref="Z34:AH34"/>
    <mergeCell ref="Z38:AH38"/>
    <mergeCell ref="Q34:Y34"/>
    <mergeCell ref="Q35:Y35"/>
    <mergeCell ref="Z35:AH35"/>
    <mergeCell ref="AI35:AQ35"/>
    <mergeCell ref="AI36:AQ36"/>
    <mergeCell ref="Q36:Y36"/>
    <mergeCell ref="H33:P33"/>
    <mergeCell ref="H34:P34"/>
    <mergeCell ref="H35:P35"/>
    <mergeCell ref="H36:P36"/>
    <mergeCell ref="A35:G35"/>
    <mergeCell ref="A36:G36"/>
    <mergeCell ref="A1:AQ1"/>
    <mergeCell ref="A14:AQ14"/>
    <mergeCell ref="AJ16:AQ16"/>
    <mergeCell ref="A33:G33"/>
    <mergeCell ref="Q33:Y33"/>
    <mergeCell ref="AI33:AQ33"/>
    <mergeCell ref="L24:M24"/>
    <mergeCell ref="AO18:AQ18"/>
    <mergeCell ref="Z36:AH36"/>
    <mergeCell ref="AP6:AQ6"/>
    <mergeCell ref="AP7:AQ7"/>
    <mergeCell ref="AP8:AQ8"/>
    <mergeCell ref="AP9:AQ9"/>
    <mergeCell ref="AN6:AO6"/>
    <mergeCell ref="AN7:AO7"/>
    <mergeCell ref="AN8:AO8"/>
    <mergeCell ref="A31:AQ31"/>
    <mergeCell ref="AI34:AQ34"/>
    <mergeCell ref="AL6:AM6"/>
    <mergeCell ref="AL7:AM7"/>
    <mergeCell ref="AL9:AM9"/>
    <mergeCell ref="AN9:AO9"/>
    <mergeCell ref="AL18:AN18"/>
    <mergeCell ref="AL8:AM8"/>
    <mergeCell ref="AJ18:AK18"/>
    <mergeCell ref="AJ17:AQ17"/>
    <mergeCell ref="AB17:AI17"/>
    <mergeCell ref="Y18:AA18"/>
    <mergeCell ref="AB18:AC18"/>
    <mergeCell ref="AD18:AF18"/>
    <mergeCell ref="AH6:AI6"/>
    <mergeCell ref="AH7:AI7"/>
    <mergeCell ref="AH8:AI8"/>
    <mergeCell ref="AH9:AI9"/>
    <mergeCell ref="AD6:AE6"/>
    <mergeCell ref="AD7:AE7"/>
    <mergeCell ref="AD8:AE8"/>
    <mergeCell ref="AD9:AE9"/>
    <mergeCell ref="AF6:AG6"/>
    <mergeCell ref="AF8:AG8"/>
    <mergeCell ref="AF9:AG9"/>
    <mergeCell ref="V8:W8"/>
    <mergeCell ref="V9:W9"/>
    <mergeCell ref="X9:Y9"/>
    <mergeCell ref="AJ6:AK6"/>
    <mergeCell ref="AJ7:AK7"/>
    <mergeCell ref="AJ8:AK8"/>
    <mergeCell ref="AJ9:AK9"/>
    <mergeCell ref="Z9:AA9"/>
    <mergeCell ref="T8:U8"/>
    <mergeCell ref="T9:U9"/>
    <mergeCell ref="AB6:AC6"/>
    <mergeCell ref="AB7:AC7"/>
    <mergeCell ref="AB8:AC8"/>
    <mergeCell ref="AB9:AC9"/>
    <mergeCell ref="N8:O8"/>
    <mergeCell ref="N9:O9"/>
    <mergeCell ref="L7:M7"/>
    <mergeCell ref="L8:M8"/>
    <mergeCell ref="Z6:AA6"/>
    <mergeCell ref="Z7:AA7"/>
    <mergeCell ref="Z8:AA8"/>
    <mergeCell ref="R9:S9"/>
    <mergeCell ref="T6:U6"/>
    <mergeCell ref="T7:U7"/>
    <mergeCell ref="AN4:AQ5"/>
    <mergeCell ref="R8:S8"/>
    <mergeCell ref="X6:Y6"/>
    <mergeCell ref="X7:Y7"/>
    <mergeCell ref="X8:Y8"/>
    <mergeCell ref="AB4:AE5"/>
    <mergeCell ref="AF4:AI5"/>
    <mergeCell ref="R6:S6"/>
    <mergeCell ref="R7:S7"/>
    <mergeCell ref="V6:W6"/>
    <mergeCell ref="AJ4:AM5"/>
    <mergeCell ref="L4:O5"/>
    <mergeCell ref="P6:Q6"/>
    <mergeCell ref="P7:Q7"/>
    <mergeCell ref="V7:W7"/>
    <mergeCell ref="P4:S5"/>
    <mergeCell ref="T4:W5"/>
    <mergeCell ref="X4:AA5"/>
    <mergeCell ref="N7:O7"/>
    <mergeCell ref="AF7:AG7"/>
    <mergeCell ref="L6:M6"/>
    <mergeCell ref="N6:O6"/>
    <mergeCell ref="B24:I24"/>
    <mergeCell ref="A19:J19"/>
    <mergeCell ref="B23:J23"/>
    <mergeCell ref="B22:J22"/>
    <mergeCell ref="B21:J21"/>
    <mergeCell ref="B20:J20"/>
    <mergeCell ref="A8:F8"/>
    <mergeCell ref="J9:K9"/>
    <mergeCell ref="A9:F9"/>
    <mergeCell ref="A7:F7"/>
    <mergeCell ref="A4:F6"/>
    <mergeCell ref="G6:I6"/>
    <mergeCell ref="G7:I7"/>
    <mergeCell ref="G8:I8"/>
    <mergeCell ref="G9:I9"/>
    <mergeCell ref="G4:K5"/>
    <mergeCell ref="J6:K6"/>
    <mergeCell ref="J7:K7"/>
    <mergeCell ref="J8:K8"/>
    <mergeCell ref="AG18:AI18"/>
    <mergeCell ref="N18:P18"/>
    <mergeCell ref="Q18:S18"/>
    <mergeCell ref="T18:U18"/>
    <mergeCell ref="V18:X18"/>
    <mergeCell ref="T17:AA17"/>
    <mergeCell ref="P8:Q8"/>
    <mergeCell ref="P9:Q9"/>
    <mergeCell ref="L9:M9"/>
    <mergeCell ref="N20:P20"/>
    <mergeCell ref="T22:U22"/>
    <mergeCell ref="Q22:S22"/>
    <mergeCell ref="T21:U21"/>
    <mergeCell ref="Q20:S20"/>
    <mergeCell ref="N21:P21"/>
    <mergeCell ref="Q21:S21"/>
    <mergeCell ref="T20:U20"/>
    <mergeCell ref="V24:X24"/>
    <mergeCell ref="N23:P23"/>
    <mergeCell ref="L23:M23"/>
    <mergeCell ref="L17:S17"/>
    <mergeCell ref="A17:K18"/>
    <mergeCell ref="L18:M18"/>
    <mergeCell ref="L20:M20"/>
    <mergeCell ref="L21:M21"/>
    <mergeCell ref="L22:M22"/>
    <mergeCell ref="Q23:S23"/>
    <mergeCell ref="AB24:AC24"/>
    <mergeCell ref="AO23:AQ23"/>
    <mergeCell ref="AO24:AQ24"/>
    <mergeCell ref="AJ24:AK24"/>
    <mergeCell ref="AL24:AN24"/>
    <mergeCell ref="AL23:AN23"/>
    <mergeCell ref="AJ23:AK23"/>
    <mergeCell ref="Y24:AA24"/>
    <mergeCell ref="T23:U23"/>
    <mergeCell ref="N22:P22"/>
    <mergeCell ref="V22:X22"/>
    <mergeCell ref="V23:X23"/>
    <mergeCell ref="Y22:AA22"/>
    <mergeCell ref="Y23:AA23"/>
    <mergeCell ref="N24:P24"/>
    <mergeCell ref="Q24:S24"/>
    <mergeCell ref="T24:U24"/>
    <mergeCell ref="AO22:AQ22"/>
    <mergeCell ref="AD20:AF20"/>
    <mergeCell ref="AG20:AI20"/>
    <mergeCell ref="AG21:AI21"/>
    <mergeCell ref="AD21:AF21"/>
    <mergeCell ref="AL22:AN22"/>
    <mergeCell ref="AJ22:AK22"/>
    <mergeCell ref="AG22:AI22"/>
    <mergeCell ref="V21:X21"/>
    <mergeCell ref="AO20:AQ20"/>
    <mergeCell ref="AO21:AQ21"/>
    <mergeCell ref="AL20:AN20"/>
    <mergeCell ref="AL21:AN21"/>
    <mergeCell ref="AB20:AC20"/>
    <mergeCell ref="Y20:AA20"/>
    <mergeCell ref="Y21:AA21"/>
    <mergeCell ref="V20:X20"/>
    <mergeCell ref="AG24:AI24"/>
    <mergeCell ref="AD24:AF24"/>
    <mergeCell ref="AJ20:AK20"/>
    <mergeCell ref="AJ21:AK21"/>
    <mergeCell ref="AG23:AI23"/>
    <mergeCell ref="AB22:AC22"/>
    <mergeCell ref="AB23:AC23"/>
    <mergeCell ref="AD22:AF22"/>
    <mergeCell ref="AB21:AC21"/>
    <mergeCell ref="AD23:AF23"/>
  </mergeCells>
  <printOptions/>
  <pageMargins left="0.8267716535433072" right="0" top="0.7874015748031497" bottom="0.1968503937007874" header="0.3937007874015748" footer="0.1968503937007874"/>
  <pageSetup firstPageNumber="159" useFirstPageNumber="1" horizontalDpi="600" verticalDpi="600" orientation="portrait" paperSize="9" r:id="rId2"/>
  <headerFooter alignWithMargins="0">
    <oddHeader xml:space="preserve">&amp;R&amp;"ＭＳ 明朝,標準"&amp;8土木・建築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3"/>
  <sheetViews>
    <sheetView zoomScalePageLayoutView="0" workbookViewId="0" topLeftCell="A1">
      <selection activeCell="A1" sqref="A1"/>
    </sheetView>
  </sheetViews>
  <sheetFormatPr defaultColWidth="15.625" defaultRowHeight="13.5"/>
  <cols>
    <col min="1" max="37" width="2.375" style="3" customWidth="1"/>
    <col min="38" max="38" width="4.25390625" style="3" customWidth="1"/>
    <col min="39" max="42" width="2.375" style="3" customWidth="1"/>
    <col min="43" max="16384" width="15.625" style="3" customWidth="1"/>
  </cols>
  <sheetData>
    <row r="1" spans="14:26" ht="18" customHeight="1">
      <c r="N1" s="1"/>
      <c r="O1" s="1"/>
      <c r="P1" s="1"/>
      <c r="Q1" s="1"/>
      <c r="R1" s="1"/>
      <c r="S1" s="1"/>
      <c r="Z1" s="82" t="s">
        <v>80</v>
      </c>
    </row>
    <row r="2" ht="15" customHeight="1"/>
    <row r="3" spans="1:15" ht="15" customHeight="1" thickBot="1">
      <c r="A3" s="77" t="s">
        <v>79</v>
      </c>
      <c r="D3" s="81"/>
      <c r="F3" s="1"/>
      <c r="G3" s="80"/>
      <c r="H3" s="80"/>
      <c r="L3" s="1"/>
      <c r="M3" s="1"/>
      <c r="N3" s="1"/>
      <c r="O3" s="1"/>
    </row>
    <row r="4" spans="1:37" ht="18" customHeight="1">
      <c r="A4" s="174" t="s">
        <v>78</v>
      </c>
      <c r="B4" s="213"/>
      <c r="C4" s="213"/>
      <c r="D4" s="213"/>
      <c r="E4" s="213"/>
      <c r="F4" s="213"/>
      <c r="G4" s="213"/>
      <c r="H4" s="213" t="s">
        <v>77</v>
      </c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44" t="s">
        <v>76</v>
      </c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</row>
    <row r="5" spans="1:37" ht="18" customHeight="1">
      <c r="A5" s="180"/>
      <c r="B5" s="188"/>
      <c r="C5" s="188"/>
      <c r="D5" s="188"/>
      <c r="E5" s="188"/>
      <c r="F5" s="188"/>
      <c r="G5" s="188"/>
      <c r="H5" s="188" t="s">
        <v>74</v>
      </c>
      <c r="I5" s="188"/>
      <c r="J5" s="188"/>
      <c r="K5" s="188"/>
      <c r="L5" s="188"/>
      <c r="M5" s="188"/>
      <c r="N5" s="188" t="s">
        <v>73</v>
      </c>
      <c r="O5" s="188"/>
      <c r="P5" s="188"/>
      <c r="Q5" s="188"/>
      <c r="R5" s="188"/>
      <c r="S5" s="188"/>
      <c r="T5" s="188" t="s">
        <v>75</v>
      </c>
      <c r="U5" s="188"/>
      <c r="V5" s="188"/>
      <c r="W5" s="188"/>
      <c r="X5" s="188"/>
      <c r="Y5" s="188"/>
      <c r="Z5" s="188" t="s">
        <v>74</v>
      </c>
      <c r="AA5" s="188"/>
      <c r="AB5" s="188"/>
      <c r="AC5" s="188"/>
      <c r="AD5" s="188"/>
      <c r="AE5" s="188"/>
      <c r="AF5" s="188" t="s">
        <v>73</v>
      </c>
      <c r="AG5" s="188"/>
      <c r="AH5" s="188"/>
      <c r="AI5" s="188"/>
      <c r="AJ5" s="188"/>
      <c r="AK5" s="179"/>
    </row>
    <row r="6" spans="1:37" ht="18" customHeight="1">
      <c r="A6" s="187"/>
      <c r="B6" s="187"/>
      <c r="C6" s="187"/>
      <c r="D6" s="187"/>
      <c r="E6" s="187"/>
      <c r="F6" s="187"/>
      <c r="G6" s="187"/>
      <c r="H6" s="235" t="s">
        <v>17</v>
      </c>
      <c r="I6" s="207"/>
      <c r="J6" s="207"/>
      <c r="K6" s="207"/>
      <c r="L6" s="207"/>
      <c r="M6" s="207"/>
      <c r="N6" s="189" t="s">
        <v>16</v>
      </c>
      <c r="O6" s="189"/>
      <c r="P6" s="189"/>
      <c r="Q6" s="189"/>
      <c r="R6" s="189"/>
      <c r="S6" s="189"/>
      <c r="T6" s="189" t="s">
        <v>31</v>
      </c>
      <c r="U6" s="189"/>
      <c r="V6" s="189"/>
      <c r="W6" s="189"/>
      <c r="X6" s="189"/>
      <c r="Y6" s="189"/>
      <c r="Z6" s="207" t="s">
        <v>17</v>
      </c>
      <c r="AA6" s="207"/>
      <c r="AB6" s="207"/>
      <c r="AC6" s="207"/>
      <c r="AD6" s="207"/>
      <c r="AE6" s="207"/>
      <c r="AF6" s="189" t="s">
        <v>16</v>
      </c>
      <c r="AG6" s="189"/>
      <c r="AH6" s="189"/>
      <c r="AI6" s="189"/>
      <c r="AJ6" s="189"/>
      <c r="AK6" s="189"/>
    </row>
    <row r="7" spans="1:37" ht="18" customHeight="1">
      <c r="A7" s="187" t="s">
        <v>72</v>
      </c>
      <c r="B7" s="187"/>
      <c r="C7" s="187"/>
      <c r="D7" s="187"/>
      <c r="E7" s="187"/>
      <c r="F7" s="187"/>
      <c r="G7" s="187"/>
      <c r="H7" s="250">
        <v>203720</v>
      </c>
      <c r="I7" s="210"/>
      <c r="J7" s="210"/>
      <c r="K7" s="210"/>
      <c r="L7" s="210"/>
      <c r="M7" s="210"/>
      <c r="N7" s="210">
        <v>1874322</v>
      </c>
      <c r="O7" s="210"/>
      <c r="P7" s="210"/>
      <c r="Q7" s="210"/>
      <c r="R7" s="210"/>
      <c r="S7" s="210"/>
      <c r="T7" s="246">
        <v>16.57</v>
      </c>
      <c r="U7" s="246"/>
      <c r="V7" s="246"/>
      <c r="W7" s="246"/>
      <c r="X7" s="246"/>
      <c r="Y7" s="246"/>
      <c r="Z7" s="210">
        <v>8173</v>
      </c>
      <c r="AA7" s="210"/>
      <c r="AB7" s="210"/>
      <c r="AC7" s="210"/>
      <c r="AD7" s="210"/>
      <c r="AE7" s="210"/>
      <c r="AF7" s="210">
        <v>202191</v>
      </c>
      <c r="AG7" s="210"/>
      <c r="AH7" s="210"/>
      <c r="AI7" s="210"/>
      <c r="AJ7" s="210"/>
      <c r="AK7" s="210"/>
    </row>
    <row r="8" spans="1:37" ht="18" customHeight="1">
      <c r="A8" s="247" t="s">
        <v>71</v>
      </c>
      <c r="B8" s="247"/>
      <c r="C8" s="247"/>
      <c r="D8" s="247"/>
      <c r="E8" s="247"/>
      <c r="F8" s="247"/>
      <c r="G8" s="247"/>
      <c r="H8" s="210">
        <v>204260</v>
      </c>
      <c r="I8" s="210"/>
      <c r="J8" s="210"/>
      <c r="K8" s="210"/>
      <c r="L8" s="210"/>
      <c r="M8" s="210"/>
      <c r="N8" s="210">
        <v>1883998</v>
      </c>
      <c r="O8" s="210"/>
      <c r="P8" s="210"/>
      <c r="Q8" s="210"/>
      <c r="R8" s="210"/>
      <c r="S8" s="210"/>
      <c r="T8" s="246">
        <v>16.66</v>
      </c>
      <c r="U8" s="246"/>
      <c r="V8" s="246"/>
      <c r="W8" s="246"/>
      <c r="X8" s="246"/>
      <c r="Y8" s="246"/>
      <c r="Z8" s="210">
        <v>8173</v>
      </c>
      <c r="AA8" s="210"/>
      <c r="AB8" s="210"/>
      <c r="AC8" s="210"/>
      <c r="AD8" s="210"/>
      <c r="AE8" s="210"/>
      <c r="AF8" s="210">
        <v>202191</v>
      </c>
      <c r="AG8" s="210"/>
      <c r="AH8" s="210"/>
      <c r="AI8" s="210"/>
      <c r="AJ8" s="210"/>
      <c r="AK8" s="210"/>
    </row>
    <row r="9" spans="1:37" ht="18" customHeight="1">
      <c r="A9" s="248" t="s">
        <v>70</v>
      </c>
      <c r="B9" s="248"/>
      <c r="C9" s="248"/>
      <c r="D9" s="248"/>
      <c r="E9" s="248"/>
      <c r="F9" s="248"/>
      <c r="G9" s="248"/>
      <c r="H9" s="250">
        <v>204269</v>
      </c>
      <c r="I9" s="210"/>
      <c r="J9" s="210"/>
      <c r="K9" s="210"/>
      <c r="L9" s="210"/>
      <c r="M9" s="210"/>
      <c r="N9" s="210">
        <v>1884729</v>
      </c>
      <c r="O9" s="210"/>
      <c r="P9" s="210"/>
      <c r="Q9" s="210"/>
      <c r="R9" s="210"/>
      <c r="S9" s="210"/>
      <c r="T9" s="246">
        <v>16.66</v>
      </c>
      <c r="U9" s="246"/>
      <c r="V9" s="246"/>
      <c r="W9" s="246"/>
      <c r="X9" s="246"/>
      <c r="Y9" s="246"/>
      <c r="Z9" s="210">
        <v>8173</v>
      </c>
      <c r="AA9" s="210"/>
      <c r="AB9" s="210"/>
      <c r="AC9" s="210"/>
      <c r="AD9" s="210"/>
      <c r="AE9" s="210"/>
      <c r="AF9" s="210">
        <v>202191</v>
      </c>
      <c r="AG9" s="210"/>
      <c r="AH9" s="210"/>
      <c r="AI9" s="210"/>
      <c r="AJ9" s="210"/>
      <c r="AK9" s="210"/>
    </row>
    <row r="10" spans="1:37" ht="18" customHeight="1">
      <c r="A10" s="248" t="s">
        <v>69</v>
      </c>
      <c r="B10" s="248"/>
      <c r="C10" s="248"/>
      <c r="D10" s="248"/>
      <c r="E10" s="248"/>
      <c r="F10" s="248"/>
      <c r="G10" s="247"/>
      <c r="H10" s="210">
        <v>203686</v>
      </c>
      <c r="I10" s="210"/>
      <c r="J10" s="210"/>
      <c r="K10" s="210"/>
      <c r="L10" s="210"/>
      <c r="M10" s="210"/>
      <c r="N10" s="210">
        <v>1882881</v>
      </c>
      <c r="O10" s="210"/>
      <c r="P10" s="210"/>
      <c r="Q10" s="210"/>
      <c r="R10" s="210"/>
      <c r="S10" s="210"/>
      <c r="T10" s="246">
        <f>ROUND(N10/11310000*100,2)</f>
        <v>16.65</v>
      </c>
      <c r="U10" s="246"/>
      <c r="V10" s="246"/>
      <c r="W10" s="246"/>
      <c r="X10" s="246"/>
      <c r="Y10" s="246"/>
      <c r="Z10" s="210">
        <v>8173</v>
      </c>
      <c r="AA10" s="210"/>
      <c r="AB10" s="210"/>
      <c r="AC10" s="210"/>
      <c r="AD10" s="210"/>
      <c r="AE10" s="210"/>
      <c r="AF10" s="210">
        <v>202191</v>
      </c>
      <c r="AG10" s="210"/>
      <c r="AH10" s="210"/>
      <c r="AI10" s="210"/>
      <c r="AJ10" s="210"/>
      <c r="AK10" s="210"/>
    </row>
    <row r="11" spans="1:37" ht="18" customHeight="1">
      <c r="A11" s="234" t="s">
        <v>68</v>
      </c>
      <c r="B11" s="234"/>
      <c r="C11" s="234"/>
      <c r="D11" s="234"/>
      <c r="E11" s="234"/>
      <c r="F11" s="234"/>
      <c r="G11" s="234"/>
      <c r="H11" s="249">
        <v>204399</v>
      </c>
      <c r="I11" s="219"/>
      <c r="J11" s="219"/>
      <c r="K11" s="219"/>
      <c r="L11" s="219"/>
      <c r="M11" s="219"/>
      <c r="N11" s="219">
        <v>1886545</v>
      </c>
      <c r="O11" s="219"/>
      <c r="P11" s="219"/>
      <c r="Q11" s="219"/>
      <c r="R11" s="219"/>
      <c r="S11" s="219"/>
      <c r="T11" s="254">
        <f>ROUND(N11/11310000*100,2)</f>
        <v>16.68</v>
      </c>
      <c r="U11" s="254"/>
      <c r="V11" s="254"/>
      <c r="W11" s="254"/>
      <c r="X11" s="254"/>
      <c r="Y11" s="254"/>
      <c r="Z11" s="219">
        <v>8173</v>
      </c>
      <c r="AA11" s="219"/>
      <c r="AB11" s="219"/>
      <c r="AC11" s="219"/>
      <c r="AD11" s="219"/>
      <c r="AE11" s="219"/>
      <c r="AF11" s="219">
        <v>202203</v>
      </c>
      <c r="AG11" s="219"/>
      <c r="AH11" s="219"/>
      <c r="AI11" s="219"/>
      <c r="AJ11" s="219"/>
      <c r="AK11" s="219"/>
    </row>
    <row r="12" spans="1:20" ht="15" customHeight="1">
      <c r="A12" s="207" t="s">
        <v>67</v>
      </c>
      <c r="B12" s="207"/>
      <c r="C12" s="207"/>
      <c r="D12" s="207"/>
      <c r="E12" s="207"/>
      <c r="F12" s="237" t="s">
        <v>66</v>
      </c>
      <c r="G12" s="237"/>
      <c r="H12" s="237"/>
      <c r="I12" s="238" t="s">
        <v>65</v>
      </c>
      <c r="J12" s="238"/>
      <c r="K12" s="19"/>
      <c r="L12" s="19"/>
      <c r="M12" s="19"/>
      <c r="N12" s="19"/>
      <c r="O12" s="22"/>
      <c r="P12" s="19"/>
      <c r="Q12" s="19"/>
      <c r="R12" s="19"/>
      <c r="S12" s="22"/>
      <c r="T12" s="22"/>
    </row>
    <row r="13" spans="1:20" ht="15" customHeight="1">
      <c r="A13" s="236"/>
      <c r="B13" s="236"/>
      <c r="C13" s="236"/>
      <c r="D13" s="236"/>
      <c r="E13" s="236"/>
      <c r="F13" s="251" t="s">
        <v>64</v>
      </c>
      <c r="G13" s="251"/>
      <c r="H13" s="251"/>
      <c r="I13" s="239"/>
      <c r="J13" s="239"/>
      <c r="L13" s="19"/>
      <c r="M13" s="22"/>
      <c r="N13" s="19"/>
      <c r="O13" s="22"/>
      <c r="P13" s="19"/>
      <c r="Q13" s="19"/>
      <c r="R13" s="22"/>
      <c r="S13" s="19"/>
      <c r="T13" s="22"/>
    </row>
    <row r="14" spans="1:20" ht="13.5" customHeight="1">
      <c r="A14" s="78" t="s">
        <v>63</v>
      </c>
      <c r="B14" s="47"/>
      <c r="C14" s="17"/>
      <c r="D14" s="44"/>
      <c r="E14" s="19"/>
      <c r="F14" s="19"/>
      <c r="G14" s="19"/>
      <c r="H14" s="19"/>
      <c r="I14" s="19"/>
      <c r="J14" s="22"/>
      <c r="K14" s="19"/>
      <c r="L14" s="19"/>
      <c r="M14" s="22"/>
      <c r="N14" s="19"/>
      <c r="O14" s="22"/>
      <c r="P14" s="22"/>
      <c r="Q14" s="19"/>
      <c r="R14" s="22"/>
      <c r="S14" s="22"/>
      <c r="T14" s="19"/>
    </row>
    <row r="15" spans="2:20" ht="21" customHeight="1">
      <c r="B15" s="47"/>
      <c r="C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2:20" ht="21" customHeight="1">
      <c r="B16" s="47"/>
      <c r="C16" s="1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2:20" ht="15" customHeight="1">
      <c r="B17" s="47"/>
      <c r="C17" s="17"/>
      <c r="J17" s="22"/>
      <c r="K17" s="19"/>
      <c r="L17" s="22"/>
      <c r="M17" s="22"/>
      <c r="N17" s="22"/>
      <c r="O17" s="22"/>
      <c r="P17" s="19"/>
      <c r="Q17" s="22"/>
      <c r="R17" s="22"/>
      <c r="S17" s="22"/>
      <c r="T17" s="22"/>
    </row>
    <row r="18" spans="1:20" ht="18" customHeight="1" thickBot="1">
      <c r="A18" s="77" t="s">
        <v>62</v>
      </c>
      <c r="B18" s="47"/>
      <c r="C18" s="17"/>
      <c r="J18" s="22"/>
      <c r="K18" s="22"/>
      <c r="L18" s="22"/>
      <c r="M18" s="22"/>
      <c r="N18" s="19"/>
      <c r="O18" s="22"/>
      <c r="P18" s="19"/>
      <c r="Q18" s="22"/>
      <c r="R18" s="22"/>
      <c r="S18" s="22"/>
      <c r="T18" s="22"/>
    </row>
    <row r="19" spans="1:37" ht="18" customHeight="1">
      <c r="A19" s="176" t="s">
        <v>61</v>
      </c>
      <c r="B19" s="240"/>
      <c r="C19" s="240"/>
      <c r="D19" s="240"/>
      <c r="E19" s="240"/>
      <c r="F19" s="240"/>
      <c r="G19" s="240"/>
      <c r="H19" s="192" t="s">
        <v>60</v>
      </c>
      <c r="I19" s="175"/>
      <c r="J19" s="175"/>
      <c r="K19" s="175"/>
      <c r="L19" s="175"/>
      <c r="M19" s="175"/>
      <c r="N19" s="175"/>
      <c r="O19" s="175"/>
      <c r="P19" s="176"/>
      <c r="Q19" s="172" t="s">
        <v>59</v>
      </c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</row>
    <row r="20" spans="1:37" ht="18" customHeight="1">
      <c r="A20" s="187"/>
      <c r="B20" s="241"/>
      <c r="C20" s="241"/>
      <c r="D20" s="241"/>
      <c r="E20" s="241"/>
      <c r="F20" s="241"/>
      <c r="G20" s="241"/>
      <c r="H20" s="243"/>
      <c r="I20" s="186"/>
      <c r="J20" s="186"/>
      <c r="K20" s="186"/>
      <c r="L20" s="186"/>
      <c r="M20" s="186"/>
      <c r="N20" s="186"/>
      <c r="O20" s="186"/>
      <c r="P20" s="187"/>
      <c r="Q20" s="252" t="s">
        <v>58</v>
      </c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53"/>
      <c r="AE20" s="188" t="s">
        <v>57</v>
      </c>
      <c r="AF20" s="188"/>
      <c r="AG20" s="188"/>
      <c r="AH20" s="188"/>
      <c r="AI20" s="188"/>
      <c r="AJ20" s="188"/>
      <c r="AK20" s="179"/>
    </row>
    <row r="21" spans="1:37" ht="18" customHeight="1">
      <c r="A21" s="187"/>
      <c r="B21" s="241"/>
      <c r="C21" s="241"/>
      <c r="D21" s="241"/>
      <c r="E21" s="241"/>
      <c r="F21" s="241"/>
      <c r="G21" s="241"/>
      <c r="H21" s="243"/>
      <c r="I21" s="186"/>
      <c r="J21" s="186"/>
      <c r="K21" s="186"/>
      <c r="L21" s="186"/>
      <c r="M21" s="186"/>
      <c r="N21" s="186"/>
      <c r="O21" s="186"/>
      <c r="P21" s="187"/>
      <c r="Q21" s="193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8"/>
      <c r="AE21" s="188" t="s">
        <v>56</v>
      </c>
      <c r="AF21" s="188"/>
      <c r="AG21" s="188"/>
      <c r="AH21" s="188"/>
      <c r="AI21" s="188"/>
      <c r="AJ21" s="188"/>
      <c r="AK21" s="179"/>
    </row>
    <row r="22" spans="1:37" ht="18" customHeight="1">
      <c r="A22" s="187"/>
      <c r="B22" s="241"/>
      <c r="C22" s="241"/>
      <c r="D22" s="241"/>
      <c r="E22" s="241"/>
      <c r="F22" s="241"/>
      <c r="G22" s="241"/>
      <c r="H22" s="243"/>
      <c r="I22" s="186"/>
      <c r="J22" s="186"/>
      <c r="K22" s="186"/>
      <c r="L22" s="186"/>
      <c r="M22" s="186"/>
      <c r="N22" s="186"/>
      <c r="O22" s="186"/>
      <c r="P22" s="187"/>
      <c r="Q22" s="179" t="s">
        <v>55</v>
      </c>
      <c r="R22" s="183"/>
      <c r="S22" s="183"/>
      <c r="T22" s="183"/>
      <c r="U22" s="183"/>
      <c r="V22" s="183"/>
      <c r="W22" s="180"/>
      <c r="X22" s="188" t="s">
        <v>54</v>
      </c>
      <c r="Y22" s="188"/>
      <c r="Z22" s="188"/>
      <c r="AA22" s="188"/>
      <c r="AB22" s="188"/>
      <c r="AC22" s="188"/>
      <c r="AD22" s="188"/>
      <c r="AE22" s="188" t="s">
        <v>53</v>
      </c>
      <c r="AF22" s="188"/>
      <c r="AG22" s="188"/>
      <c r="AH22" s="188"/>
      <c r="AI22" s="188"/>
      <c r="AJ22" s="188"/>
      <c r="AK22" s="179"/>
    </row>
    <row r="23" spans="1:37" ht="18" customHeight="1">
      <c r="A23" s="178"/>
      <c r="B23" s="242"/>
      <c r="C23" s="242"/>
      <c r="D23" s="242"/>
      <c r="E23" s="242"/>
      <c r="F23" s="242"/>
      <c r="G23" s="242"/>
      <c r="H23" s="188" t="s">
        <v>52</v>
      </c>
      <c r="I23" s="188"/>
      <c r="J23" s="188"/>
      <c r="K23" s="188"/>
      <c r="L23" s="188" t="s">
        <v>51</v>
      </c>
      <c r="M23" s="188"/>
      <c r="N23" s="188"/>
      <c r="O23" s="188"/>
      <c r="P23" s="188"/>
      <c r="Q23" s="179" t="s">
        <v>52</v>
      </c>
      <c r="R23" s="183"/>
      <c r="S23" s="180"/>
      <c r="T23" s="179" t="s">
        <v>51</v>
      </c>
      <c r="U23" s="183"/>
      <c r="V23" s="183"/>
      <c r="W23" s="180"/>
      <c r="X23" s="188" t="s">
        <v>52</v>
      </c>
      <c r="Y23" s="188"/>
      <c r="Z23" s="188"/>
      <c r="AA23" s="188" t="s">
        <v>51</v>
      </c>
      <c r="AB23" s="188"/>
      <c r="AC23" s="188"/>
      <c r="AD23" s="188"/>
      <c r="AE23" s="188" t="s">
        <v>52</v>
      </c>
      <c r="AF23" s="188"/>
      <c r="AG23" s="188"/>
      <c r="AH23" s="188" t="s">
        <v>51</v>
      </c>
      <c r="AI23" s="188"/>
      <c r="AJ23" s="188"/>
      <c r="AK23" s="179"/>
    </row>
    <row r="24" spans="1:37" ht="18" customHeight="1">
      <c r="A24" s="187"/>
      <c r="B24" s="187"/>
      <c r="C24" s="187"/>
      <c r="D24" s="187"/>
      <c r="E24" s="187"/>
      <c r="F24" s="187"/>
      <c r="G24" s="187"/>
      <c r="H24" s="235" t="s">
        <v>17</v>
      </c>
      <c r="I24" s="207"/>
      <c r="J24" s="207"/>
      <c r="K24" s="207"/>
      <c r="L24" s="189" t="s">
        <v>16</v>
      </c>
      <c r="M24" s="189"/>
      <c r="N24" s="189"/>
      <c r="O24" s="189"/>
      <c r="P24" s="189"/>
      <c r="Q24" s="207" t="s">
        <v>17</v>
      </c>
      <c r="R24" s="207"/>
      <c r="S24" s="207"/>
      <c r="T24" s="207" t="s">
        <v>16</v>
      </c>
      <c r="U24" s="207"/>
      <c r="V24" s="207"/>
      <c r="W24" s="207"/>
      <c r="X24" s="207" t="s">
        <v>17</v>
      </c>
      <c r="Y24" s="207"/>
      <c r="Z24" s="207"/>
      <c r="AA24" s="189" t="s">
        <v>16</v>
      </c>
      <c r="AB24" s="189"/>
      <c r="AC24" s="189"/>
      <c r="AD24" s="189"/>
      <c r="AE24" s="207" t="s">
        <v>17</v>
      </c>
      <c r="AF24" s="207"/>
      <c r="AG24" s="207"/>
      <c r="AH24" s="189" t="s">
        <v>16</v>
      </c>
      <c r="AI24" s="189"/>
      <c r="AJ24" s="189"/>
      <c r="AK24" s="189"/>
    </row>
    <row r="25" spans="2:37" ht="18" customHeight="1">
      <c r="B25" s="232" t="s">
        <v>50</v>
      </c>
      <c r="C25" s="232"/>
      <c r="D25" s="232"/>
      <c r="E25" s="232"/>
      <c r="F25" s="233"/>
      <c r="G25" s="76"/>
      <c r="H25" s="229">
        <f>H26+H27+H28</f>
        <v>204399</v>
      </c>
      <c r="I25" s="225"/>
      <c r="J25" s="225"/>
      <c r="K25" s="225"/>
      <c r="L25" s="225">
        <f>L26+L27+L28</f>
        <v>1886545</v>
      </c>
      <c r="M25" s="225"/>
      <c r="N25" s="225"/>
      <c r="O25" s="225"/>
      <c r="P25" s="225"/>
      <c r="Q25" s="225">
        <f>Q26+Q27+Q28</f>
        <v>107904</v>
      </c>
      <c r="R25" s="225"/>
      <c r="S25" s="225"/>
      <c r="T25" s="225">
        <f>T26+T27+T28</f>
        <v>1488842</v>
      </c>
      <c r="U25" s="225"/>
      <c r="V25" s="225"/>
      <c r="W25" s="225"/>
      <c r="X25" s="225">
        <f>X26+X27+X28</f>
        <v>96495</v>
      </c>
      <c r="Y25" s="225"/>
      <c r="Z25" s="225"/>
      <c r="AA25" s="225">
        <f>AA26+AA27+AA28</f>
        <v>397703</v>
      </c>
      <c r="AB25" s="225"/>
      <c r="AC25" s="225"/>
      <c r="AD25" s="225"/>
      <c r="AE25" s="225">
        <f>AE26+AE27+AE28</f>
        <v>43961</v>
      </c>
      <c r="AF25" s="225"/>
      <c r="AG25" s="225"/>
      <c r="AH25" s="225">
        <f>AH26+AH27+AH28</f>
        <v>289629</v>
      </c>
      <c r="AI25" s="225"/>
      <c r="AJ25" s="225"/>
      <c r="AK25" s="225"/>
    </row>
    <row r="26" spans="2:37" ht="18" customHeight="1">
      <c r="B26" s="187" t="s">
        <v>49</v>
      </c>
      <c r="C26" s="187"/>
      <c r="D26" s="187"/>
      <c r="E26" s="187"/>
      <c r="F26" s="186"/>
      <c r="G26" s="76"/>
      <c r="H26" s="230">
        <v>8173</v>
      </c>
      <c r="I26" s="227"/>
      <c r="J26" s="227"/>
      <c r="K26" s="227"/>
      <c r="L26" s="227">
        <v>202203</v>
      </c>
      <c r="M26" s="227"/>
      <c r="N26" s="227"/>
      <c r="O26" s="227"/>
      <c r="P26" s="227"/>
      <c r="Q26" s="227">
        <v>8173</v>
      </c>
      <c r="R26" s="227"/>
      <c r="S26" s="227"/>
      <c r="T26" s="227">
        <v>202203</v>
      </c>
      <c r="U26" s="227"/>
      <c r="V26" s="227"/>
      <c r="W26" s="227"/>
      <c r="X26" s="226">
        <v>0</v>
      </c>
      <c r="Y26" s="226"/>
      <c r="Z26" s="226"/>
      <c r="AA26" s="226">
        <v>0</v>
      </c>
      <c r="AB26" s="226"/>
      <c r="AC26" s="226"/>
      <c r="AD26" s="226"/>
      <c r="AE26" s="226">
        <v>0</v>
      </c>
      <c r="AF26" s="226"/>
      <c r="AG26" s="226"/>
      <c r="AH26" s="226">
        <v>0</v>
      </c>
      <c r="AI26" s="226"/>
      <c r="AJ26" s="226"/>
      <c r="AK26" s="226"/>
    </row>
    <row r="27" spans="2:37" ht="18" customHeight="1">
      <c r="B27" s="187" t="s">
        <v>48</v>
      </c>
      <c r="C27" s="187"/>
      <c r="D27" s="187"/>
      <c r="E27" s="187"/>
      <c r="F27" s="186"/>
      <c r="G27" s="75"/>
      <c r="H27" s="230">
        <v>26115</v>
      </c>
      <c r="I27" s="227"/>
      <c r="J27" s="227"/>
      <c r="K27" s="227"/>
      <c r="L27" s="227">
        <v>649416</v>
      </c>
      <c r="M27" s="227"/>
      <c r="N27" s="227"/>
      <c r="O27" s="227"/>
      <c r="P27" s="227"/>
      <c r="Q27" s="227">
        <v>26115</v>
      </c>
      <c r="R27" s="227"/>
      <c r="S27" s="227"/>
      <c r="T27" s="227">
        <v>649416</v>
      </c>
      <c r="U27" s="227"/>
      <c r="V27" s="227"/>
      <c r="W27" s="227"/>
      <c r="X27" s="226">
        <v>0</v>
      </c>
      <c r="Y27" s="226"/>
      <c r="Z27" s="226"/>
      <c r="AA27" s="226">
        <v>0</v>
      </c>
      <c r="AB27" s="226"/>
      <c r="AC27" s="226"/>
      <c r="AD27" s="226"/>
      <c r="AE27" s="228">
        <v>104</v>
      </c>
      <c r="AF27" s="228"/>
      <c r="AG27" s="228"/>
      <c r="AH27" s="227">
        <v>1170</v>
      </c>
      <c r="AI27" s="227"/>
      <c r="AJ27" s="227"/>
      <c r="AK27" s="227"/>
    </row>
    <row r="28" spans="1:37" ht="18" customHeight="1">
      <c r="A28" s="74"/>
      <c r="B28" s="177" t="s">
        <v>47</v>
      </c>
      <c r="C28" s="177"/>
      <c r="D28" s="177"/>
      <c r="E28" s="177"/>
      <c r="F28" s="177"/>
      <c r="G28" s="73"/>
      <c r="H28" s="231">
        <v>170111</v>
      </c>
      <c r="I28" s="224"/>
      <c r="J28" s="224"/>
      <c r="K28" s="224"/>
      <c r="L28" s="224">
        <v>1034926</v>
      </c>
      <c r="M28" s="224"/>
      <c r="N28" s="224"/>
      <c r="O28" s="224"/>
      <c r="P28" s="224"/>
      <c r="Q28" s="224">
        <v>73616</v>
      </c>
      <c r="R28" s="224"/>
      <c r="S28" s="224"/>
      <c r="T28" s="224">
        <v>637223</v>
      </c>
      <c r="U28" s="224"/>
      <c r="V28" s="224"/>
      <c r="W28" s="224"/>
      <c r="X28" s="224">
        <v>96495</v>
      </c>
      <c r="Y28" s="224"/>
      <c r="Z28" s="224"/>
      <c r="AA28" s="224">
        <v>397703</v>
      </c>
      <c r="AB28" s="224"/>
      <c r="AC28" s="224"/>
      <c r="AD28" s="224"/>
      <c r="AE28" s="224">
        <v>43857</v>
      </c>
      <c r="AF28" s="224"/>
      <c r="AG28" s="224"/>
      <c r="AH28" s="224">
        <v>288459</v>
      </c>
      <c r="AI28" s="224"/>
      <c r="AJ28" s="224"/>
      <c r="AK28" s="224"/>
    </row>
    <row r="29" spans="1:20" ht="15" customHeight="1">
      <c r="A29" s="72" t="s">
        <v>46</v>
      </c>
      <c r="B29" s="47"/>
      <c r="C29" s="17"/>
      <c r="D29" s="44"/>
      <c r="E29" s="19"/>
      <c r="F29" s="19"/>
      <c r="G29" s="19"/>
      <c r="H29" s="19"/>
      <c r="I29" s="22"/>
      <c r="J29" s="19"/>
      <c r="K29" s="22"/>
      <c r="L29" s="22"/>
      <c r="M29" s="22"/>
      <c r="N29" s="19"/>
      <c r="O29" s="22"/>
      <c r="P29" s="22"/>
      <c r="Q29" s="22"/>
      <c r="R29" s="22"/>
      <c r="S29" s="22"/>
      <c r="T29" s="22"/>
    </row>
    <row r="30" spans="2:20" ht="18" customHeight="1">
      <c r="B30" s="47"/>
      <c r="C30" s="17"/>
      <c r="D30" s="44"/>
      <c r="E30" s="19"/>
      <c r="F30" s="22"/>
      <c r="G30" s="19"/>
      <c r="H30" s="19"/>
      <c r="I30" s="19"/>
      <c r="J30" s="22"/>
      <c r="K30" s="22"/>
      <c r="L30" s="22"/>
      <c r="M30" s="19"/>
      <c r="N30" s="22"/>
      <c r="O30" s="22"/>
      <c r="P30" s="19"/>
      <c r="Q30" s="19"/>
      <c r="R30" s="22"/>
      <c r="S30" s="22"/>
      <c r="T30" s="22"/>
    </row>
    <row r="31" spans="2:20" ht="21" customHeight="1">
      <c r="B31" s="47"/>
      <c r="C31" s="17"/>
      <c r="D31" s="44"/>
      <c r="N31" s="7"/>
      <c r="O31" s="7"/>
      <c r="P31" s="7"/>
      <c r="Q31" s="7"/>
      <c r="R31" s="7"/>
      <c r="S31" s="7"/>
      <c r="T31" s="7"/>
    </row>
    <row r="32" spans="2:20" ht="18" customHeight="1">
      <c r="B32" s="47"/>
      <c r="C32" s="17"/>
      <c r="D32" s="44"/>
      <c r="N32" s="22"/>
      <c r="O32" s="22"/>
      <c r="P32" s="22"/>
      <c r="Q32" s="22"/>
      <c r="R32" s="22"/>
      <c r="S32" s="22"/>
      <c r="T32" s="22"/>
    </row>
    <row r="33" spans="2:20" ht="18" customHeight="1">
      <c r="B33" s="47"/>
      <c r="C33" s="17"/>
      <c r="D33" s="44"/>
      <c r="N33" s="22"/>
      <c r="O33" s="19"/>
      <c r="P33" s="19"/>
      <c r="Q33" s="19"/>
      <c r="R33" s="22"/>
      <c r="S33" s="22"/>
      <c r="T33" s="19"/>
    </row>
    <row r="34" spans="2:20" ht="42" customHeight="1">
      <c r="B34" s="47"/>
      <c r="C34" s="17"/>
      <c r="D34" s="44"/>
      <c r="N34" s="19"/>
      <c r="O34" s="19"/>
      <c r="P34" s="19"/>
      <c r="Q34" s="19"/>
      <c r="R34" s="19"/>
      <c r="S34" s="22"/>
      <c r="T34" s="19"/>
    </row>
    <row r="35" spans="2:20" ht="18" customHeight="1">
      <c r="B35" s="47"/>
      <c r="C35" s="17"/>
      <c r="D35" s="44"/>
      <c r="N35" s="19"/>
      <c r="O35" s="22"/>
      <c r="P35" s="19"/>
      <c r="Q35" s="19"/>
      <c r="R35" s="19"/>
      <c r="S35" s="22"/>
      <c r="T35" s="19"/>
    </row>
    <row r="36" spans="1:16" ht="18" customHeight="1">
      <c r="A36" s="14"/>
      <c r="C36" s="17"/>
      <c r="D36" s="17"/>
      <c r="N36" s="22"/>
      <c r="O36" s="22"/>
      <c r="P36" s="33"/>
    </row>
    <row r="37" spans="3:16" ht="18" customHeight="1">
      <c r="C37" s="17"/>
      <c r="D37" s="17"/>
      <c r="N37" s="22"/>
      <c r="O37" s="22"/>
      <c r="P37" s="33"/>
    </row>
    <row r="38" spans="3:16" ht="18" customHeight="1">
      <c r="C38" s="17"/>
      <c r="D38" s="17"/>
      <c r="N38" s="7"/>
      <c r="O38" s="7"/>
      <c r="P38" s="33"/>
    </row>
    <row r="39" spans="3:16" ht="18" customHeight="1">
      <c r="C39" s="17"/>
      <c r="D39" s="17"/>
      <c r="N39" s="22"/>
      <c r="O39" s="22"/>
      <c r="P39" s="33"/>
    </row>
    <row r="40" spans="3:16" ht="18" customHeight="1">
      <c r="C40" s="25"/>
      <c r="D40" s="25"/>
      <c r="N40" s="22"/>
      <c r="O40" s="22"/>
      <c r="P40" s="33"/>
    </row>
    <row r="41" spans="3:16" ht="18" customHeight="1">
      <c r="C41" s="25"/>
      <c r="D41" s="25"/>
      <c r="I41" s="70"/>
      <c r="L41" s="18"/>
      <c r="M41" s="17"/>
      <c r="N41" s="19"/>
      <c r="O41" s="19"/>
      <c r="P41" s="33"/>
    </row>
    <row r="42" spans="3:16" ht="18" customHeight="1">
      <c r="C42" s="19"/>
      <c r="D42" s="19"/>
      <c r="E42" s="44"/>
      <c r="F42" s="44"/>
      <c r="G42" s="44"/>
      <c r="H42" s="7"/>
      <c r="I42" s="70"/>
      <c r="L42" s="18"/>
      <c r="M42" s="17"/>
      <c r="N42" s="19"/>
      <c r="O42" s="19"/>
      <c r="P42" s="33"/>
    </row>
    <row r="43" spans="3:16" ht="18" customHeight="1">
      <c r="C43" s="19"/>
      <c r="D43" s="19"/>
      <c r="E43" s="45"/>
      <c r="F43" s="45"/>
      <c r="G43" s="44"/>
      <c r="H43" s="18"/>
      <c r="I43" s="69"/>
      <c r="L43" s="18"/>
      <c r="M43" s="17"/>
      <c r="N43" s="22"/>
      <c r="O43" s="22"/>
      <c r="P43" s="33"/>
    </row>
    <row r="44" spans="3:16" ht="18" customHeight="1">
      <c r="C44" s="19"/>
      <c r="D44" s="19"/>
      <c r="E44" s="44"/>
      <c r="F44" s="45"/>
      <c r="G44" s="44"/>
      <c r="H44" s="18"/>
      <c r="I44" s="70"/>
      <c r="L44" s="18"/>
      <c r="M44" s="17"/>
      <c r="N44" s="7"/>
      <c r="O44" s="7"/>
      <c r="P44" s="33"/>
    </row>
    <row r="45" spans="3:16" ht="13.5" customHeight="1">
      <c r="C45" s="71"/>
      <c r="D45" s="71"/>
      <c r="E45" s="44"/>
      <c r="F45" s="44"/>
      <c r="G45" s="44"/>
      <c r="H45" s="7"/>
      <c r="I45" s="70"/>
      <c r="L45" s="7"/>
      <c r="M45" s="17"/>
      <c r="N45" s="22"/>
      <c r="O45" s="22"/>
      <c r="P45" s="33"/>
    </row>
    <row r="46" spans="3:16" ht="18" customHeight="1">
      <c r="C46" s="17"/>
      <c r="D46" s="17"/>
      <c r="E46" s="17"/>
      <c r="F46" s="17"/>
      <c r="G46" s="17"/>
      <c r="H46" s="17"/>
      <c r="I46" s="69"/>
      <c r="L46" s="18"/>
      <c r="M46" s="17"/>
      <c r="N46" s="19"/>
      <c r="O46" s="19"/>
      <c r="P46" s="33"/>
    </row>
    <row r="47" spans="3:16" ht="18" customHeight="1">
      <c r="C47" s="17"/>
      <c r="D47" s="17"/>
      <c r="E47" s="17"/>
      <c r="F47" s="17"/>
      <c r="G47" s="17"/>
      <c r="H47" s="17"/>
      <c r="I47" s="70"/>
      <c r="L47" s="18"/>
      <c r="M47" s="17"/>
      <c r="N47" s="22"/>
      <c r="O47" s="22"/>
      <c r="P47" s="33"/>
    </row>
    <row r="48" spans="3:16" ht="18" customHeight="1">
      <c r="C48" s="7"/>
      <c r="D48" s="7"/>
      <c r="E48" s="7"/>
      <c r="F48" s="7"/>
      <c r="G48" s="7"/>
      <c r="H48" s="7"/>
      <c r="I48" s="70"/>
      <c r="L48" s="18"/>
      <c r="M48" s="17"/>
      <c r="N48" s="22"/>
      <c r="O48" s="22"/>
      <c r="P48" s="33"/>
    </row>
    <row r="49" spans="3:16" ht="18" customHeight="1">
      <c r="C49" s="18"/>
      <c r="D49" s="18"/>
      <c r="E49" s="18"/>
      <c r="F49" s="18"/>
      <c r="G49" s="18"/>
      <c r="H49" s="18"/>
      <c r="I49" s="69"/>
      <c r="L49" s="18"/>
      <c r="M49" s="17"/>
      <c r="N49" s="22"/>
      <c r="O49" s="22"/>
      <c r="P49" s="33"/>
    </row>
    <row r="50" spans="3:16" ht="18" customHeight="1">
      <c r="C50" s="18"/>
      <c r="D50" s="18"/>
      <c r="E50" s="18"/>
      <c r="F50" s="18"/>
      <c r="G50" s="18"/>
      <c r="H50" s="18"/>
      <c r="I50" s="70"/>
      <c r="L50" s="18"/>
      <c r="M50" s="17"/>
      <c r="N50" s="7"/>
      <c r="O50" s="7"/>
      <c r="P50" s="33"/>
    </row>
    <row r="51" spans="3:16" ht="18" customHeight="1">
      <c r="C51" s="18"/>
      <c r="D51" s="18"/>
      <c r="E51" s="18"/>
      <c r="F51" s="18"/>
      <c r="G51" s="18"/>
      <c r="H51" s="18"/>
      <c r="I51" s="70"/>
      <c r="L51" s="7"/>
      <c r="M51" s="17"/>
      <c r="N51" s="22"/>
      <c r="O51" s="22"/>
      <c r="P51" s="33"/>
    </row>
    <row r="52" spans="3:16" ht="18" customHeight="1">
      <c r="C52" s="26"/>
      <c r="D52" s="26"/>
      <c r="E52" s="26"/>
      <c r="F52" s="26"/>
      <c r="G52" s="26"/>
      <c r="H52" s="26"/>
      <c r="I52" s="69"/>
      <c r="L52" s="18"/>
      <c r="M52" s="17"/>
      <c r="N52" s="22"/>
      <c r="O52" s="22"/>
      <c r="P52" s="33"/>
    </row>
    <row r="53" spans="9:16" ht="18" customHeight="1">
      <c r="I53" s="70"/>
      <c r="L53" s="18"/>
      <c r="M53" s="17"/>
      <c r="N53" s="22"/>
      <c r="O53" s="22"/>
      <c r="P53" s="33"/>
    </row>
    <row r="54" spans="3:16" ht="13.5" customHeight="1">
      <c r="C54" s="19"/>
      <c r="D54" s="19"/>
      <c r="E54" s="44"/>
      <c r="F54" s="44"/>
      <c r="G54" s="44"/>
      <c r="H54" s="7"/>
      <c r="I54" s="70"/>
      <c r="L54" s="18"/>
      <c r="M54" s="17"/>
      <c r="N54" s="22"/>
      <c r="O54" s="22"/>
      <c r="P54" s="33"/>
    </row>
    <row r="55" spans="3:16" ht="13.5" customHeight="1">
      <c r="C55" s="22"/>
      <c r="D55" s="22"/>
      <c r="E55" s="45"/>
      <c r="F55" s="45"/>
      <c r="G55" s="44"/>
      <c r="H55" s="18"/>
      <c r="I55" s="69"/>
      <c r="L55" s="18"/>
      <c r="M55" s="17"/>
      <c r="N55" s="34"/>
      <c r="O55" s="34"/>
      <c r="P55" s="33"/>
    </row>
    <row r="56" spans="3:16" ht="13.5" customHeight="1">
      <c r="C56" s="22"/>
      <c r="D56" s="22"/>
      <c r="F56" s="45"/>
      <c r="G56" s="44"/>
      <c r="H56" s="18"/>
      <c r="I56" s="70"/>
      <c r="L56" s="24"/>
      <c r="M56" s="17"/>
      <c r="N56" s="34"/>
      <c r="O56" s="34"/>
      <c r="P56" s="33"/>
    </row>
    <row r="57" spans="3:16" ht="13.5" customHeight="1">
      <c r="C57" s="19"/>
      <c r="D57" s="19"/>
      <c r="F57" s="45"/>
      <c r="G57" s="44"/>
      <c r="H57" s="18"/>
      <c r="I57" s="70"/>
      <c r="L57" s="19"/>
      <c r="M57" s="17"/>
      <c r="N57" s="34"/>
      <c r="O57" s="34"/>
      <c r="P57" s="33"/>
    </row>
    <row r="58" spans="3:16" ht="13.5" customHeight="1">
      <c r="C58" s="19"/>
      <c r="D58" s="19"/>
      <c r="E58" s="44"/>
      <c r="F58" s="44"/>
      <c r="G58" s="44"/>
      <c r="H58" s="7"/>
      <c r="I58" s="70"/>
      <c r="L58" s="19"/>
      <c r="M58" s="17"/>
      <c r="N58" s="34"/>
      <c r="O58" s="34"/>
      <c r="P58" s="33"/>
    </row>
    <row r="59" spans="3:16" ht="13.5" customHeight="1">
      <c r="C59" s="19"/>
      <c r="D59" s="19"/>
      <c r="E59" s="45"/>
      <c r="F59" s="45"/>
      <c r="G59" s="44"/>
      <c r="H59" s="18"/>
      <c r="I59" s="69"/>
      <c r="L59" s="19"/>
      <c r="M59" s="17"/>
      <c r="N59" s="34"/>
      <c r="O59" s="34"/>
      <c r="P59" s="33"/>
    </row>
    <row r="60" spans="3:16" ht="13.5" customHeight="1">
      <c r="C60" s="19"/>
      <c r="D60" s="19"/>
      <c r="F60" s="45"/>
      <c r="G60" s="44"/>
      <c r="H60" s="18"/>
      <c r="I60" s="70"/>
      <c r="L60" s="19"/>
      <c r="M60" s="17"/>
      <c r="N60" s="37"/>
      <c r="O60" s="37"/>
      <c r="P60" s="36"/>
    </row>
    <row r="61" spans="3:16" ht="13.5" customHeight="1">
      <c r="C61" s="19"/>
      <c r="D61" s="19"/>
      <c r="F61" s="45"/>
      <c r="G61" s="44"/>
      <c r="H61" s="18"/>
      <c r="I61" s="70"/>
      <c r="L61" s="18"/>
      <c r="M61" s="17"/>
      <c r="N61" s="37"/>
      <c r="O61" s="37"/>
      <c r="P61" s="36"/>
    </row>
    <row r="62" spans="3:16" ht="13.5" customHeight="1">
      <c r="C62" s="22"/>
      <c r="D62" s="22"/>
      <c r="F62" s="45"/>
      <c r="G62" s="44"/>
      <c r="H62" s="18"/>
      <c r="I62" s="70"/>
      <c r="L62" s="22"/>
      <c r="M62" s="17"/>
      <c r="N62" s="34"/>
      <c r="O62" s="34"/>
      <c r="P62" s="33"/>
    </row>
    <row r="63" spans="3:16" ht="13.5" customHeight="1">
      <c r="C63" s="19"/>
      <c r="D63" s="19"/>
      <c r="E63" s="44"/>
      <c r="F63" s="44"/>
      <c r="G63" s="44"/>
      <c r="H63" s="7"/>
      <c r="I63" s="70"/>
      <c r="L63" s="19"/>
      <c r="M63" s="17"/>
      <c r="N63" s="35"/>
      <c r="O63" s="35"/>
      <c r="P63" s="33"/>
    </row>
    <row r="64" spans="3:16" ht="13.5" customHeight="1">
      <c r="C64" s="7"/>
      <c r="D64" s="7"/>
      <c r="E64" s="45"/>
      <c r="F64" s="45"/>
      <c r="G64" s="44"/>
      <c r="H64" s="18"/>
      <c r="I64" s="69"/>
      <c r="L64" s="17"/>
      <c r="M64" s="6"/>
      <c r="N64" s="34"/>
      <c r="O64" s="34"/>
      <c r="P64" s="33"/>
    </row>
    <row r="65" spans="3:16" ht="13.5" customHeight="1">
      <c r="C65" s="27"/>
      <c r="D65" s="27"/>
      <c r="F65" s="45"/>
      <c r="G65" s="44"/>
      <c r="H65" s="18"/>
      <c r="I65" s="70"/>
      <c r="L65" s="27"/>
      <c r="M65" s="25"/>
      <c r="N65" s="34"/>
      <c r="O65" s="34"/>
      <c r="P65" s="33"/>
    </row>
    <row r="66" spans="3:13" ht="13.5" customHeight="1">
      <c r="C66" s="19"/>
      <c r="D66" s="19"/>
      <c r="F66" s="45"/>
      <c r="G66" s="44"/>
      <c r="H66" s="18"/>
      <c r="I66" s="70"/>
      <c r="L66" s="22"/>
      <c r="M66" s="17"/>
    </row>
    <row r="67" spans="3:13" ht="13.5" customHeight="1">
      <c r="C67" s="19"/>
      <c r="D67" s="19"/>
      <c r="F67" s="45"/>
      <c r="G67" s="44"/>
      <c r="H67" s="18"/>
      <c r="I67" s="70"/>
      <c r="L67" s="22"/>
      <c r="M67" s="17"/>
    </row>
    <row r="68" spans="3:13" ht="13.5" customHeight="1">
      <c r="C68" s="22"/>
      <c r="D68" s="22"/>
      <c r="E68" s="44"/>
      <c r="F68" s="44"/>
      <c r="G68" s="44"/>
      <c r="H68" s="7"/>
      <c r="I68" s="70"/>
      <c r="L68" s="22"/>
      <c r="M68" s="17"/>
    </row>
    <row r="69" spans="3:13" ht="13.5" customHeight="1">
      <c r="C69" s="19"/>
      <c r="D69" s="19"/>
      <c r="E69" s="45"/>
      <c r="F69" s="45"/>
      <c r="G69" s="44"/>
      <c r="H69" s="18"/>
      <c r="I69" s="69"/>
      <c r="L69" s="19"/>
      <c r="M69" s="17"/>
    </row>
    <row r="70" spans="3:13" ht="13.5" customHeight="1">
      <c r="C70" s="7"/>
      <c r="D70" s="7"/>
      <c r="F70" s="45"/>
      <c r="G70" s="44"/>
      <c r="H70" s="18"/>
      <c r="I70" s="70"/>
      <c r="L70" s="7"/>
      <c r="M70" s="17"/>
    </row>
    <row r="71" spans="3:13" ht="13.5" customHeight="1">
      <c r="C71" s="27"/>
      <c r="D71" s="27"/>
      <c r="F71" s="45"/>
      <c r="G71" s="44"/>
      <c r="H71" s="18"/>
      <c r="I71" s="70"/>
      <c r="L71" s="26"/>
      <c r="M71" s="25"/>
    </row>
    <row r="72" spans="3:13" ht="13.5" customHeight="1">
      <c r="C72" s="19"/>
      <c r="D72" s="19"/>
      <c r="E72" s="44"/>
      <c r="F72" s="44"/>
      <c r="G72" s="44"/>
      <c r="H72" s="7"/>
      <c r="I72" s="70"/>
      <c r="L72" s="19"/>
      <c r="M72" s="17"/>
    </row>
    <row r="73" spans="3:13" ht="13.5" customHeight="1">
      <c r="C73" s="19"/>
      <c r="D73" s="19"/>
      <c r="E73" s="45"/>
      <c r="F73" s="45"/>
      <c r="G73" s="44"/>
      <c r="H73" s="18"/>
      <c r="I73" s="69"/>
      <c r="L73" s="19"/>
      <c r="M73" s="17"/>
    </row>
    <row r="74" spans="3:13" ht="13.5" customHeight="1">
      <c r="C74" s="19"/>
      <c r="D74" s="19"/>
      <c r="F74" s="45"/>
      <c r="G74" s="44"/>
      <c r="H74" s="18"/>
      <c r="I74" s="70"/>
      <c r="L74" s="18"/>
      <c r="M74" s="17"/>
    </row>
    <row r="75" spans="3:13" ht="13.5" customHeight="1">
      <c r="C75" s="19"/>
      <c r="D75" s="19"/>
      <c r="E75" s="44"/>
      <c r="F75" s="44"/>
      <c r="G75" s="44"/>
      <c r="H75" s="7"/>
      <c r="I75" s="70"/>
      <c r="L75" s="22"/>
      <c r="M75" s="17"/>
    </row>
    <row r="76" spans="3:13" ht="13.5" customHeight="1">
      <c r="C76" s="22"/>
      <c r="D76" s="22"/>
      <c r="E76" s="45"/>
      <c r="F76" s="45"/>
      <c r="G76" s="44"/>
      <c r="H76" s="18"/>
      <c r="I76" s="69"/>
      <c r="L76" s="24"/>
      <c r="M76" s="17"/>
    </row>
    <row r="77" spans="3:13" ht="13.5" customHeight="1">
      <c r="C77" s="19"/>
      <c r="D77" s="19"/>
      <c r="F77" s="45"/>
      <c r="G77" s="44"/>
      <c r="H77" s="18"/>
      <c r="I77" s="70"/>
      <c r="L77" s="19"/>
      <c r="M77" s="17"/>
    </row>
    <row r="78" spans="3:13" ht="13.5" customHeight="1">
      <c r="C78" s="19"/>
      <c r="D78" s="19"/>
      <c r="E78" s="44"/>
      <c r="F78" s="44"/>
      <c r="G78" s="44"/>
      <c r="H78" s="7"/>
      <c r="I78" s="70"/>
      <c r="L78" s="18"/>
      <c r="M78" s="17"/>
    </row>
    <row r="79" spans="3:13" ht="13.5" customHeight="1">
      <c r="C79" s="22"/>
      <c r="D79" s="22"/>
      <c r="E79" s="45"/>
      <c r="F79" s="45"/>
      <c r="G79" s="44"/>
      <c r="H79" s="18"/>
      <c r="I79" s="69"/>
      <c r="L79" s="19"/>
      <c r="M79" s="17"/>
    </row>
    <row r="80" spans="3:13" ht="13.5" customHeight="1">
      <c r="C80" s="19"/>
      <c r="D80" s="19"/>
      <c r="F80" s="45"/>
      <c r="G80" s="44"/>
      <c r="H80" s="18"/>
      <c r="I80" s="70"/>
      <c r="L80" s="18"/>
      <c r="M80" s="17"/>
    </row>
    <row r="81" spans="6:9" ht="13.5" customHeight="1">
      <c r="F81" s="45"/>
      <c r="G81" s="44"/>
      <c r="H81" s="19"/>
      <c r="I81" s="70"/>
    </row>
    <row r="82" spans="6:9" ht="13.5" customHeight="1">
      <c r="F82" s="45"/>
      <c r="G82" s="44"/>
      <c r="H82" s="18"/>
      <c r="I82" s="70"/>
    </row>
    <row r="83" spans="6:9" ht="13.5" customHeight="1">
      <c r="F83" s="45"/>
      <c r="G83" s="44"/>
      <c r="H83" s="18"/>
      <c r="I83" s="70"/>
    </row>
    <row r="84" spans="6:9" ht="13.5" customHeight="1">
      <c r="F84" s="45"/>
      <c r="G84" s="44"/>
      <c r="H84" s="18"/>
      <c r="I84" s="70"/>
    </row>
    <row r="85" spans="6:9" ht="13.5" customHeight="1">
      <c r="F85" s="45"/>
      <c r="G85" s="44"/>
      <c r="H85" s="18"/>
      <c r="I85" s="70"/>
    </row>
    <row r="86" spans="5:9" ht="13.5" customHeight="1">
      <c r="E86" s="44"/>
      <c r="F86" s="44"/>
      <c r="G86" s="44"/>
      <c r="H86" s="7"/>
      <c r="I86" s="70"/>
    </row>
    <row r="87" spans="5:9" ht="13.5" customHeight="1">
      <c r="E87" s="45"/>
      <c r="F87" s="45"/>
      <c r="G87" s="44"/>
      <c r="H87" s="18"/>
      <c r="I87" s="69"/>
    </row>
    <row r="88" spans="6:9" ht="13.5" customHeight="1">
      <c r="F88" s="45"/>
      <c r="G88" s="44"/>
      <c r="H88" s="18"/>
      <c r="I88" s="70"/>
    </row>
    <row r="89" spans="5:9" ht="4.5" customHeight="1">
      <c r="E89" s="44"/>
      <c r="F89" s="44"/>
      <c r="G89" s="44"/>
      <c r="H89" s="19"/>
      <c r="I89" s="70"/>
    </row>
    <row r="90" spans="5:9" ht="11.25" customHeight="1">
      <c r="E90" s="45"/>
      <c r="F90" s="45"/>
      <c r="G90" s="44"/>
      <c r="H90" s="18"/>
      <c r="I90" s="69"/>
    </row>
    <row r="91" spans="6:9" ht="11.25" customHeight="1">
      <c r="F91" s="45"/>
      <c r="G91" s="44"/>
      <c r="H91" s="18"/>
      <c r="I91" s="7"/>
    </row>
    <row r="92" ht="11.25" customHeight="1">
      <c r="E92" s="14"/>
    </row>
    <row r="93" ht="11.25" customHeight="1">
      <c r="E93" s="14"/>
    </row>
    <row r="94" ht="11.25" customHeight="1"/>
  </sheetData>
  <sheetProtection/>
  <mergeCells count="110">
    <mergeCell ref="Z10:AE10"/>
    <mergeCell ref="X23:Z23"/>
    <mergeCell ref="AA23:AD23"/>
    <mergeCell ref="AF10:AK10"/>
    <mergeCell ref="AF11:AK11"/>
    <mergeCell ref="Z11:AE11"/>
    <mergeCell ref="T26:W26"/>
    <mergeCell ref="AH24:AK24"/>
    <mergeCell ref="T24:W24"/>
    <mergeCell ref="T25:W25"/>
    <mergeCell ref="Q20:AD21"/>
    <mergeCell ref="T10:Y10"/>
    <mergeCell ref="Q28:S28"/>
    <mergeCell ref="L28:P28"/>
    <mergeCell ref="X28:Z28"/>
    <mergeCell ref="Q27:S27"/>
    <mergeCell ref="Q19:AK19"/>
    <mergeCell ref="AE20:AK20"/>
    <mergeCell ref="N11:S11"/>
    <mergeCell ref="AE21:AK21"/>
    <mergeCell ref="AA26:AD26"/>
    <mergeCell ref="A4:G5"/>
    <mergeCell ref="H5:M5"/>
    <mergeCell ref="A6:G6"/>
    <mergeCell ref="H4:Y4"/>
    <mergeCell ref="N5:S5"/>
    <mergeCell ref="T5:Y5"/>
    <mergeCell ref="N6:S6"/>
    <mergeCell ref="H6:M6"/>
    <mergeCell ref="T6:Y6"/>
    <mergeCell ref="L27:P27"/>
    <mergeCell ref="L26:P26"/>
    <mergeCell ref="L25:P25"/>
    <mergeCell ref="N9:S9"/>
    <mergeCell ref="N7:S7"/>
    <mergeCell ref="N8:S8"/>
    <mergeCell ref="Q25:S25"/>
    <mergeCell ref="Q26:S26"/>
    <mergeCell ref="Q24:S24"/>
    <mergeCell ref="N10:S10"/>
    <mergeCell ref="A10:G10"/>
    <mergeCell ref="H11:M11"/>
    <mergeCell ref="H10:M10"/>
    <mergeCell ref="H7:M7"/>
    <mergeCell ref="H8:M8"/>
    <mergeCell ref="H9:M9"/>
    <mergeCell ref="A7:G7"/>
    <mergeCell ref="T7:Y7"/>
    <mergeCell ref="T8:Y8"/>
    <mergeCell ref="T9:Y9"/>
    <mergeCell ref="AF9:AK9"/>
    <mergeCell ref="A8:G8"/>
    <mergeCell ref="A9:G9"/>
    <mergeCell ref="Z9:AE9"/>
    <mergeCell ref="Z4:AK4"/>
    <mergeCell ref="AF6:AK6"/>
    <mergeCell ref="AF7:AK7"/>
    <mergeCell ref="Z8:AE8"/>
    <mergeCell ref="AF5:AK5"/>
    <mergeCell ref="AF8:AK8"/>
    <mergeCell ref="Z5:AE5"/>
    <mergeCell ref="Z6:AE6"/>
    <mergeCell ref="Z7:AE7"/>
    <mergeCell ref="X22:AD22"/>
    <mergeCell ref="A12:E13"/>
    <mergeCell ref="F12:H12"/>
    <mergeCell ref="I12:J13"/>
    <mergeCell ref="A19:G23"/>
    <mergeCell ref="H23:K23"/>
    <mergeCell ref="H19:P22"/>
    <mergeCell ref="L23:P23"/>
    <mergeCell ref="F13:H13"/>
    <mergeCell ref="T23:W23"/>
    <mergeCell ref="A11:G11"/>
    <mergeCell ref="Q23:S23"/>
    <mergeCell ref="A24:G24"/>
    <mergeCell ref="H24:K24"/>
    <mergeCell ref="L24:P24"/>
    <mergeCell ref="Q22:W22"/>
    <mergeCell ref="T11:Y11"/>
    <mergeCell ref="B28:F28"/>
    <mergeCell ref="H25:K25"/>
    <mergeCell ref="H26:K26"/>
    <mergeCell ref="H27:K27"/>
    <mergeCell ref="H28:K28"/>
    <mergeCell ref="B25:F25"/>
    <mergeCell ref="B26:F26"/>
    <mergeCell ref="B27:F27"/>
    <mergeCell ref="AH23:AK23"/>
    <mergeCell ref="AE22:AK22"/>
    <mergeCell ref="AH25:AK25"/>
    <mergeCell ref="AE24:AG24"/>
    <mergeCell ref="AE25:AG25"/>
    <mergeCell ref="AE23:AG23"/>
    <mergeCell ref="AE28:AG28"/>
    <mergeCell ref="AH26:AK26"/>
    <mergeCell ref="AH27:AK27"/>
    <mergeCell ref="AH28:AK28"/>
    <mergeCell ref="AE26:AG26"/>
    <mergeCell ref="AE27:AG27"/>
    <mergeCell ref="T28:W28"/>
    <mergeCell ref="AA28:AD28"/>
    <mergeCell ref="X24:Z24"/>
    <mergeCell ref="X25:Z25"/>
    <mergeCell ref="X26:Z26"/>
    <mergeCell ref="X27:Z27"/>
    <mergeCell ref="T27:W27"/>
    <mergeCell ref="AA27:AD27"/>
    <mergeCell ref="AA24:AD24"/>
    <mergeCell ref="AA25:AD25"/>
  </mergeCells>
  <printOptions/>
  <pageMargins left="0.7874015748031497" right="0.3937007874015748" top="0.7874015748031497" bottom="0.1968503937007874" header="0.3937007874015748" footer="0.1968503937007874"/>
  <pageSetup firstPageNumber="160" useFirstPageNumber="1" horizontalDpi="600" verticalDpi="600" orientation="portrait" paperSize="9" r:id="rId1"/>
  <headerFooter alignWithMargins="0">
    <oddHeader xml:space="preserve">&amp;L&amp;"ＭＳ 明朝,標準"&amp;8&amp;P　土木・建築&amp;R&amp;"ＭＳ 明朝,標準"&amp;8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76"/>
  <sheetViews>
    <sheetView zoomScalePageLayoutView="0" workbookViewId="0" topLeftCell="A1">
      <selection activeCell="L2" sqref="L2"/>
    </sheetView>
  </sheetViews>
  <sheetFormatPr defaultColWidth="15.625" defaultRowHeight="13.5"/>
  <cols>
    <col min="1" max="7" width="2.375" style="3" customWidth="1"/>
    <col min="8" max="8" width="2.375" style="16" customWidth="1"/>
    <col min="9" max="10" width="2.375" style="3" customWidth="1"/>
    <col min="11" max="12" width="2.375" style="15" customWidth="1"/>
    <col min="13" max="43" width="2.375" style="3" customWidth="1"/>
    <col min="44" max="46" width="2.00390625" style="3" customWidth="1"/>
    <col min="47" max="47" width="2.625" style="3" customWidth="1"/>
    <col min="48" max="63" width="2.00390625" style="3" customWidth="1"/>
    <col min="64" max="64" width="1.875" style="3" customWidth="1"/>
    <col min="65" max="16384" width="15.625" style="3" customWidth="1"/>
  </cols>
  <sheetData>
    <row r="1" spans="1:43" ht="18" customHeight="1">
      <c r="A1" s="85"/>
      <c r="B1" s="82" t="s">
        <v>97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3:15" ht="15" customHeight="1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36" ht="15" customHeight="1" thickBot="1">
      <c r="A3" s="63"/>
      <c r="D3" s="63"/>
      <c r="I3" s="56"/>
      <c r="J3" s="56"/>
      <c r="T3" s="7"/>
      <c r="AE3" s="87"/>
      <c r="AF3" s="87"/>
      <c r="AG3" s="87"/>
      <c r="AH3" s="87"/>
      <c r="AI3" s="87" t="s">
        <v>96</v>
      </c>
      <c r="AJ3" s="56"/>
    </row>
    <row r="4" spans="1:43" ht="18" customHeight="1">
      <c r="A4" s="174" t="s">
        <v>95</v>
      </c>
      <c r="B4" s="213"/>
      <c r="C4" s="213"/>
      <c r="D4" s="213"/>
      <c r="E4" s="213"/>
      <c r="F4" s="213" t="s">
        <v>94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172" t="s">
        <v>93</v>
      </c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"/>
      <c r="AK4" s="17"/>
      <c r="AL4" s="17"/>
      <c r="AM4" s="17"/>
      <c r="AN4" s="17"/>
      <c r="AO4" s="17"/>
      <c r="AP4" s="17"/>
      <c r="AQ4" s="17"/>
    </row>
    <row r="5" spans="1:43" ht="18" customHeight="1">
      <c r="A5" s="180" t="s">
        <v>90</v>
      </c>
      <c r="B5" s="188"/>
      <c r="C5" s="188"/>
      <c r="D5" s="188"/>
      <c r="E5" s="188"/>
      <c r="F5" s="188" t="s">
        <v>92</v>
      </c>
      <c r="G5" s="188"/>
      <c r="H5" s="188"/>
      <c r="I5" s="188"/>
      <c r="J5" s="188"/>
      <c r="K5" s="188" t="s">
        <v>91</v>
      </c>
      <c r="L5" s="188"/>
      <c r="M5" s="188"/>
      <c r="N5" s="188"/>
      <c r="O5" s="188"/>
      <c r="P5" s="188" t="s">
        <v>90</v>
      </c>
      <c r="Q5" s="188"/>
      <c r="R5" s="188"/>
      <c r="S5" s="188"/>
      <c r="T5" s="188"/>
      <c r="U5" s="188" t="s">
        <v>92</v>
      </c>
      <c r="V5" s="188"/>
      <c r="W5" s="188"/>
      <c r="X5" s="188"/>
      <c r="Y5" s="188"/>
      <c r="Z5" s="179" t="s">
        <v>91</v>
      </c>
      <c r="AA5" s="183"/>
      <c r="AB5" s="183"/>
      <c r="AC5" s="183"/>
      <c r="AD5" s="180"/>
      <c r="AE5" s="179" t="s">
        <v>90</v>
      </c>
      <c r="AF5" s="183"/>
      <c r="AG5" s="183"/>
      <c r="AH5" s="183"/>
      <c r="AI5" s="183"/>
      <c r="AJ5" s="17"/>
      <c r="AK5" s="17"/>
      <c r="AL5" s="17"/>
      <c r="AM5" s="17"/>
      <c r="AN5" s="17"/>
      <c r="AO5" s="17"/>
      <c r="AP5" s="17"/>
      <c r="AQ5" s="17"/>
    </row>
    <row r="6" spans="1:43" ht="18" customHeight="1">
      <c r="A6" s="207" t="s">
        <v>31</v>
      </c>
      <c r="B6" s="207"/>
      <c r="C6" s="207"/>
      <c r="D6" s="207"/>
      <c r="E6" s="207"/>
      <c r="F6" s="189" t="s">
        <v>17</v>
      </c>
      <c r="G6" s="189"/>
      <c r="H6" s="189"/>
      <c r="I6" s="189"/>
      <c r="J6" s="189"/>
      <c r="K6" s="189" t="s">
        <v>16</v>
      </c>
      <c r="L6" s="189"/>
      <c r="M6" s="189"/>
      <c r="N6" s="189"/>
      <c r="O6" s="189"/>
      <c r="P6" s="189" t="s">
        <v>31</v>
      </c>
      <c r="Q6" s="189"/>
      <c r="R6" s="189"/>
      <c r="S6" s="189"/>
      <c r="T6" s="189"/>
      <c r="U6" s="207" t="s">
        <v>17</v>
      </c>
      <c r="V6" s="207"/>
      <c r="W6" s="207"/>
      <c r="X6" s="207"/>
      <c r="Y6" s="207"/>
      <c r="Z6" s="207" t="s">
        <v>16</v>
      </c>
      <c r="AA6" s="207"/>
      <c r="AB6" s="207"/>
      <c r="AC6" s="207"/>
      <c r="AD6" s="207"/>
      <c r="AE6" s="207" t="s">
        <v>31</v>
      </c>
      <c r="AF6" s="207"/>
      <c r="AG6" s="207"/>
      <c r="AH6" s="207"/>
      <c r="AI6" s="207"/>
      <c r="AJ6" s="7"/>
      <c r="AK6" s="17"/>
      <c r="AL6" s="17"/>
      <c r="AM6" s="17"/>
      <c r="AN6" s="17"/>
      <c r="AO6" s="17"/>
      <c r="AP6" s="17"/>
      <c r="AQ6" s="17"/>
    </row>
    <row r="7" spans="1:43" ht="18" customHeight="1">
      <c r="A7" s="228">
        <v>1.79</v>
      </c>
      <c r="B7" s="228"/>
      <c r="C7" s="228"/>
      <c r="D7" s="228"/>
      <c r="E7" s="228"/>
      <c r="F7" s="227">
        <v>25650</v>
      </c>
      <c r="G7" s="227"/>
      <c r="H7" s="227"/>
      <c r="I7" s="227"/>
      <c r="J7" s="227"/>
      <c r="K7" s="227">
        <v>641557</v>
      </c>
      <c r="L7" s="227"/>
      <c r="M7" s="227"/>
      <c r="N7" s="227"/>
      <c r="O7" s="227"/>
      <c r="P7" s="228">
        <v>5.67</v>
      </c>
      <c r="Q7" s="228"/>
      <c r="R7" s="228"/>
      <c r="S7" s="228"/>
      <c r="T7" s="228"/>
      <c r="U7" s="227">
        <v>169897</v>
      </c>
      <c r="V7" s="227"/>
      <c r="W7" s="227"/>
      <c r="X7" s="227"/>
      <c r="Y7" s="227"/>
      <c r="Z7" s="227">
        <v>1030574</v>
      </c>
      <c r="AA7" s="227"/>
      <c r="AB7" s="227"/>
      <c r="AC7" s="227"/>
      <c r="AD7" s="227"/>
      <c r="AE7" s="262">
        <v>9.11</v>
      </c>
      <c r="AF7" s="262"/>
      <c r="AG7" s="262"/>
      <c r="AH7" s="262"/>
      <c r="AI7" s="262"/>
      <c r="AJ7" s="89"/>
      <c r="AK7" s="19"/>
      <c r="AL7" s="19"/>
      <c r="AM7" s="19"/>
      <c r="AN7" s="19"/>
      <c r="AO7" s="19"/>
      <c r="AP7" s="19"/>
      <c r="AQ7" s="19"/>
    </row>
    <row r="8" spans="1:43" ht="18" customHeight="1">
      <c r="A8" s="228">
        <v>1.79</v>
      </c>
      <c r="B8" s="228"/>
      <c r="C8" s="228"/>
      <c r="D8" s="228"/>
      <c r="E8" s="228"/>
      <c r="F8" s="227">
        <v>26190</v>
      </c>
      <c r="G8" s="227"/>
      <c r="H8" s="227"/>
      <c r="I8" s="227"/>
      <c r="J8" s="227"/>
      <c r="K8" s="227">
        <v>650303</v>
      </c>
      <c r="L8" s="227"/>
      <c r="M8" s="227"/>
      <c r="N8" s="227"/>
      <c r="O8" s="227"/>
      <c r="P8" s="228">
        <v>5.75</v>
      </c>
      <c r="Q8" s="228"/>
      <c r="R8" s="228"/>
      <c r="S8" s="228"/>
      <c r="T8" s="228"/>
      <c r="U8" s="227">
        <v>169897</v>
      </c>
      <c r="V8" s="227"/>
      <c r="W8" s="227"/>
      <c r="X8" s="227"/>
      <c r="Y8" s="227"/>
      <c r="Z8" s="227">
        <v>1031504</v>
      </c>
      <c r="AA8" s="227"/>
      <c r="AB8" s="227"/>
      <c r="AC8" s="227"/>
      <c r="AD8" s="227"/>
      <c r="AE8" s="262">
        <v>9.12</v>
      </c>
      <c r="AF8" s="262"/>
      <c r="AG8" s="262"/>
      <c r="AH8" s="262"/>
      <c r="AI8" s="262"/>
      <c r="AJ8" s="89"/>
      <c r="AK8" s="19"/>
      <c r="AL8" s="19"/>
      <c r="AM8" s="19"/>
      <c r="AN8" s="19"/>
      <c r="AO8" s="19"/>
      <c r="AP8" s="19"/>
      <c r="AQ8" s="19"/>
    </row>
    <row r="9" spans="1:36" ht="18" customHeight="1">
      <c r="A9" s="228">
        <v>1.79</v>
      </c>
      <c r="B9" s="228"/>
      <c r="C9" s="228"/>
      <c r="D9" s="228"/>
      <c r="E9" s="228"/>
      <c r="F9" s="227">
        <v>26199</v>
      </c>
      <c r="G9" s="227"/>
      <c r="H9" s="227"/>
      <c r="I9" s="227"/>
      <c r="J9" s="227"/>
      <c r="K9" s="227">
        <v>650296</v>
      </c>
      <c r="L9" s="227"/>
      <c r="M9" s="227"/>
      <c r="N9" s="227"/>
      <c r="O9" s="227"/>
      <c r="P9" s="228">
        <v>5.75</v>
      </c>
      <c r="Q9" s="228"/>
      <c r="R9" s="228"/>
      <c r="S9" s="228"/>
      <c r="T9" s="228"/>
      <c r="U9" s="227">
        <v>169897</v>
      </c>
      <c r="V9" s="227"/>
      <c r="W9" s="227"/>
      <c r="X9" s="227"/>
      <c r="Y9" s="227"/>
      <c r="Z9" s="227">
        <v>1032242</v>
      </c>
      <c r="AA9" s="227"/>
      <c r="AB9" s="227"/>
      <c r="AC9" s="227"/>
      <c r="AD9" s="227"/>
      <c r="AE9" s="262">
        <v>9.13</v>
      </c>
      <c r="AF9" s="262"/>
      <c r="AG9" s="262"/>
      <c r="AH9" s="262"/>
      <c r="AI9" s="262"/>
      <c r="AJ9" s="27"/>
    </row>
    <row r="10" spans="1:36" ht="18" customHeight="1">
      <c r="A10" s="228">
        <f>+ROUND('P160'!AF10/11310000*100,2)</f>
        <v>1.79</v>
      </c>
      <c r="B10" s="228"/>
      <c r="C10" s="228"/>
      <c r="D10" s="228"/>
      <c r="E10" s="228"/>
      <c r="F10" s="227">
        <v>25402</v>
      </c>
      <c r="G10" s="228"/>
      <c r="H10" s="228"/>
      <c r="I10" s="228"/>
      <c r="J10" s="228"/>
      <c r="K10" s="227">
        <v>646320</v>
      </c>
      <c r="L10" s="228"/>
      <c r="M10" s="228"/>
      <c r="N10" s="228"/>
      <c r="O10" s="228"/>
      <c r="P10" s="228">
        <f>+ROUND(K10/11310000*100,2)</f>
        <v>5.71</v>
      </c>
      <c r="Q10" s="228"/>
      <c r="R10" s="228"/>
      <c r="S10" s="228"/>
      <c r="T10" s="228"/>
      <c r="U10" s="227">
        <v>170111</v>
      </c>
      <c r="V10" s="228"/>
      <c r="W10" s="228"/>
      <c r="X10" s="228"/>
      <c r="Y10" s="228"/>
      <c r="Z10" s="227">
        <v>1034370</v>
      </c>
      <c r="AA10" s="228"/>
      <c r="AB10" s="228"/>
      <c r="AC10" s="228"/>
      <c r="AD10" s="228"/>
      <c r="AE10" s="262">
        <v>9.15</v>
      </c>
      <c r="AF10" s="262"/>
      <c r="AG10" s="262"/>
      <c r="AH10" s="262"/>
      <c r="AI10" s="262"/>
      <c r="AJ10" s="27"/>
    </row>
    <row r="11" spans="1:36" ht="18" customHeight="1">
      <c r="A11" s="256">
        <f>+ROUND('P160'!AF11/11310000*100,2)</f>
        <v>1.79</v>
      </c>
      <c r="B11" s="256"/>
      <c r="C11" s="256"/>
      <c r="D11" s="256"/>
      <c r="E11" s="256"/>
      <c r="F11" s="255">
        <v>26115</v>
      </c>
      <c r="G11" s="256"/>
      <c r="H11" s="256"/>
      <c r="I11" s="256"/>
      <c r="J11" s="256"/>
      <c r="K11" s="255">
        <v>649416</v>
      </c>
      <c r="L11" s="256"/>
      <c r="M11" s="256"/>
      <c r="N11" s="256"/>
      <c r="O11" s="256"/>
      <c r="P11" s="256">
        <f>+ROUND(K11/11310000*100,2)</f>
        <v>5.74</v>
      </c>
      <c r="Q11" s="256"/>
      <c r="R11" s="256"/>
      <c r="S11" s="256"/>
      <c r="T11" s="256"/>
      <c r="U11" s="255">
        <v>170111</v>
      </c>
      <c r="V11" s="256"/>
      <c r="W11" s="256"/>
      <c r="X11" s="256"/>
      <c r="Y11" s="256"/>
      <c r="Z11" s="255">
        <v>1034926</v>
      </c>
      <c r="AA11" s="256"/>
      <c r="AB11" s="256"/>
      <c r="AC11" s="256"/>
      <c r="AD11" s="256"/>
      <c r="AE11" s="257">
        <f>+ROUND(Z11/11310000*100,2)</f>
        <v>9.15</v>
      </c>
      <c r="AF11" s="257"/>
      <c r="AG11" s="257"/>
      <c r="AH11" s="257"/>
      <c r="AI11" s="257"/>
      <c r="AJ11" s="27"/>
    </row>
    <row r="12" spans="4:5" ht="18" customHeight="1">
      <c r="D12" s="63"/>
      <c r="E12" s="18"/>
    </row>
    <row r="13" spans="2:20" ht="15" customHeight="1">
      <c r="B13" s="17"/>
      <c r="C13" s="17"/>
      <c r="D13" s="17"/>
      <c r="E13" s="17"/>
      <c r="F13" s="17"/>
      <c r="G13" s="17"/>
      <c r="H13" s="17"/>
      <c r="I13" s="17"/>
      <c r="J13" s="17"/>
      <c r="K13" s="28"/>
      <c r="L13" s="28"/>
      <c r="M13" s="26"/>
      <c r="N13" s="26"/>
      <c r="O13" s="18"/>
      <c r="P13" s="18"/>
      <c r="Q13" s="25"/>
      <c r="R13" s="22"/>
      <c r="S13" s="22"/>
      <c r="T13" s="60"/>
    </row>
    <row r="14" spans="2:20" ht="15" customHeight="1">
      <c r="B14" s="25"/>
      <c r="C14" s="25"/>
      <c r="D14" s="25"/>
      <c r="E14" s="27"/>
      <c r="F14" s="27"/>
      <c r="G14" s="27"/>
      <c r="H14" s="27"/>
      <c r="I14" s="27"/>
      <c r="J14" s="27"/>
      <c r="L14" s="62"/>
      <c r="O14" s="7"/>
      <c r="P14" s="7"/>
      <c r="Q14" s="17"/>
      <c r="R14" s="19"/>
      <c r="S14" s="18"/>
      <c r="T14" s="60"/>
    </row>
    <row r="15" spans="1:43" ht="13.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</row>
    <row r="16" spans="2:21" ht="21" customHeight="1">
      <c r="B16" s="45"/>
      <c r="C16" s="17"/>
      <c r="D16" s="17"/>
      <c r="E16" s="22"/>
      <c r="F16" s="19"/>
      <c r="G16" s="19"/>
      <c r="H16" s="22"/>
      <c r="I16" s="22"/>
      <c r="J16" s="19"/>
      <c r="L16" s="88"/>
      <c r="M16" s="7"/>
      <c r="N16" s="7"/>
      <c r="O16" s="7"/>
      <c r="P16" s="7"/>
      <c r="Q16" s="25"/>
      <c r="R16" s="22"/>
      <c r="S16" s="22"/>
      <c r="T16" s="14"/>
      <c r="U16" s="6"/>
    </row>
    <row r="17" spans="2:43" ht="18" customHeight="1">
      <c r="B17" s="45"/>
      <c r="C17" s="17"/>
      <c r="D17" s="17"/>
      <c r="E17" s="22"/>
      <c r="F17" s="19"/>
      <c r="G17" s="19"/>
      <c r="H17" s="22"/>
      <c r="I17" s="22"/>
      <c r="J17" s="19"/>
      <c r="L17" s="58"/>
      <c r="M17" s="18"/>
      <c r="N17" s="18"/>
      <c r="O17" s="18"/>
      <c r="P17" s="18"/>
      <c r="Q17" s="17"/>
      <c r="R17" s="7"/>
      <c r="S17" s="7"/>
      <c r="T17" s="6"/>
      <c r="U17" s="6"/>
      <c r="AJ17" s="56"/>
      <c r="AK17" s="56"/>
      <c r="AL17" s="56"/>
      <c r="AM17" s="56"/>
      <c r="AN17" s="56"/>
      <c r="AO17" s="56"/>
      <c r="AP17" s="56"/>
      <c r="AQ17" s="56"/>
    </row>
    <row r="18" spans="1:43" ht="18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63" t="s">
        <v>26</v>
      </c>
      <c r="AD18" s="263"/>
      <c r="AE18" s="263"/>
      <c r="AF18" s="263"/>
      <c r="AG18" s="263"/>
      <c r="AH18" s="263"/>
      <c r="AI18" s="263"/>
      <c r="AK18" s="17"/>
      <c r="AL18" s="17"/>
      <c r="AM18" s="17"/>
      <c r="AN18" s="17"/>
      <c r="AO18" s="17"/>
      <c r="AP18" s="17"/>
      <c r="AQ18" s="17"/>
    </row>
    <row r="19" spans="1:43" ht="18" customHeight="1">
      <c r="A19" s="173" t="s">
        <v>89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K19" s="17"/>
      <c r="AL19" s="17"/>
      <c r="AM19" s="17"/>
      <c r="AN19" s="17"/>
      <c r="AO19" s="17"/>
      <c r="AP19" s="17"/>
      <c r="AQ19" s="17"/>
    </row>
    <row r="20" spans="1:43" ht="18" customHeight="1">
      <c r="A20" s="183" t="s">
        <v>88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K20" s="7"/>
      <c r="AL20" s="7"/>
      <c r="AM20" s="7"/>
      <c r="AN20" s="7"/>
      <c r="AO20" s="7"/>
      <c r="AP20" s="7"/>
      <c r="AQ20" s="7"/>
    </row>
    <row r="21" spans="1:43" ht="18" customHeight="1">
      <c r="A21" s="183" t="s">
        <v>87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0"/>
      <c r="V21" s="179" t="s">
        <v>86</v>
      </c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K21" s="27"/>
      <c r="AL21" s="27"/>
      <c r="AM21" s="27"/>
      <c r="AN21" s="27"/>
      <c r="AO21" s="86"/>
      <c r="AP21" s="86"/>
      <c r="AQ21" s="86"/>
    </row>
    <row r="22" spans="1:43" ht="18" customHeight="1">
      <c r="A22" s="183" t="s">
        <v>85</v>
      </c>
      <c r="B22" s="183"/>
      <c r="C22" s="183"/>
      <c r="D22" s="183"/>
      <c r="E22" s="183"/>
      <c r="F22" s="183"/>
      <c r="G22" s="180"/>
      <c r="H22" s="179" t="s">
        <v>84</v>
      </c>
      <c r="I22" s="183"/>
      <c r="J22" s="183"/>
      <c r="K22" s="183"/>
      <c r="L22" s="183"/>
      <c r="M22" s="183"/>
      <c r="N22" s="180"/>
      <c r="O22" s="179" t="s">
        <v>83</v>
      </c>
      <c r="P22" s="183"/>
      <c r="Q22" s="183"/>
      <c r="R22" s="183"/>
      <c r="S22" s="183"/>
      <c r="T22" s="183"/>
      <c r="U22" s="180"/>
      <c r="V22" s="179" t="s">
        <v>82</v>
      </c>
      <c r="W22" s="183"/>
      <c r="X22" s="183"/>
      <c r="Y22" s="183"/>
      <c r="Z22" s="183"/>
      <c r="AA22" s="183"/>
      <c r="AB22" s="180"/>
      <c r="AC22" s="179" t="s">
        <v>81</v>
      </c>
      <c r="AD22" s="183"/>
      <c r="AE22" s="183"/>
      <c r="AF22" s="183"/>
      <c r="AG22" s="183"/>
      <c r="AH22" s="183"/>
      <c r="AI22" s="183"/>
      <c r="AK22" s="19"/>
      <c r="AL22" s="19"/>
      <c r="AM22" s="19"/>
      <c r="AN22" s="19"/>
      <c r="AO22" s="19"/>
      <c r="AP22" s="19"/>
      <c r="AQ22" s="19"/>
    </row>
    <row r="23" spans="1:43" ht="18" customHeight="1">
      <c r="A23" s="183" t="s">
        <v>52</v>
      </c>
      <c r="B23" s="183"/>
      <c r="C23" s="180"/>
      <c r="D23" s="179" t="s">
        <v>51</v>
      </c>
      <c r="E23" s="183"/>
      <c r="F23" s="183"/>
      <c r="G23" s="180"/>
      <c r="H23" s="179" t="s">
        <v>52</v>
      </c>
      <c r="I23" s="183"/>
      <c r="J23" s="180"/>
      <c r="K23" s="179" t="s">
        <v>51</v>
      </c>
      <c r="L23" s="183"/>
      <c r="M23" s="183"/>
      <c r="N23" s="180"/>
      <c r="O23" s="179" t="s">
        <v>52</v>
      </c>
      <c r="P23" s="183"/>
      <c r="Q23" s="180"/>
      <c r="R23" s="179" t="s">
        <v>51</v>
      </c>
      <c r="S23" s="183"/>
      <c r="T23" s="183"/>
      <c r="U23" s="180"/>
      <c r="V23" s="179" t="s">
        <v>52</v>
      </c>
      <c r="W23" s="183"/>
      <c r="X23" s="180"/>
      <c r="Y23" s="179" t="s">
        <v>51</v>
      </c>
      <c r="Z23" s="183"/>
      <c r="AA23" s="183"/>
      <c r="AB23" s="180"/>
      <c r="AC23" s="179" t="s">
        <v>52</v>
      </c>
      <c r="AD23" s="183"/>
      <c r="AE23" s="180"/>
      <c r="AF23" s="179" t="s">
        <v>51</v>
      </c>
      <c r="AG23" s="183"/>
      <c r="AH23" s="183"/>
      <c r="AI23" s="183"/>
      <c r="AK23" s="19"/>
      <c r="AL23" s="19"/>
      <c r="AM23" s="19"/>
      <c r="AN23" s="19"/>
      <c r="AO23" s="19"/>
      <c r="AP23" s="19"/>
      <c r="AQ23" s="19"/>
    </row>
    <row r="24" spans="1:43" ht="18" customHeight="1">
      <c r="A24" s="207" t="s">
        <v>17</v>
      </c>
      <c r="B24" s="207"/>
      <c r="C24" s="207"/>
      <c r="D24" s="207" t="s">
        <v>16</v>
      </c>
      <c r="E24" s="207"/>
      <c r="F24" s="207"/>
      <c r="G24" s="207"/>
      <c r="H24" s="207" t="s">
        <v>17</v>
      </c>
      <c r="I24" s="207"/>
      <c r="J24" s="207"/>
      <c r="K24" s="207" t="s">
        <v>16</v>
      </c>
      <c r="L24" s="207"/>
      <c r="M24" s="207"/>
      <c r="N24" s="207"/>
      <c r="O24" s="207" t="s">
        <v>17</v>
      </c>
      <c r="P24" s="207"/>
      <c r="Q24" s="207"/>
      <c r="R24" s="207" t="s">
        <v>16</v>
      </c>
      <c r="S24" s="207"/>
      <c r="T24" s="207"/>
      <c r="U24" s="207"/>
      <c r="V24" s="207" t="s">
        <v>17</v>
      </c>
      <c r="W24" s="207"/>
      <c r="X24" s="207"/>
      <c r="Y24" s="207" t="s">
        <v>16</v>
      </c>
      <c r="Z24" s="207"/>
      <c r="AA24" s="207"/>
      <c r="AB24" s="207"/>
      <c r="AC24" s="207" t="s">
        <v>17</v>
      </c>
      <c r="AD24" s="207"/>
      <c r="AE24" s="207"/>
      <c r="AF24" s="207" t="s">
        <v>16</v>
      </c>
      <c r="AG24" s="207"/>
      <c r="AH24" s="207"/>
      <c r="AI24" s="207"/>
      <c r="AK24" s="79"/>
      <c r="AL24" s="19"/>
      <c r="AM24" s="19"/>
      <c r="AN24" s="19"/>
      <c r="AO24" s="19"/>
      <c r="AP24" s="19"/>
      <c r="AQ24" s="19"/>
    </row>
    <row r="25" spans="1:43" ht="18" customHeight="1">
      <c r="A25" s="258">
        <f>A26+A27+A28</f>
        <v>40705</v>
      </c>
      <c r="B25" s="258"/>
      <c r="C25" s="258"/>
      <c r="D25" s="258">
        <f>D26+D27+D28</f>
        <v>535226</v>
      </c>
      <c r="E25" s="258"/>
      <c r="F25" s="258"/>
      <c r="G25" s="258"/>
      <c r="H25" s="258">
        <f>H26+H27+H28</f>
        <v>17200</v>
      </c>
      <c r="I25" s="258"/>
      <c r="J25" s="258"/>
      <c r="K25" s="258">
        <f>K26+K27+K28</f>
        <v>430626</v>
      </c>
      <c r="L25" s="258"/>
      <c r="M25" s="258"/>
      <c r="N25" s="258"/>
      <c r="O25" s="258">
        <f>O26+O27+O28</f>
        <v>6038</v>
      </c>
      <c r="P25" s="258"/>
      <c r="Q25" s="258"/>
      <c r="R25" s="258">
        <f>R26+R27+R28</f>
        <v>233373</v>
      </c>
      <c r="S25" s="258"/>
      <c r="T25" s="258"/>
      <c r="U25" s="258"/>
      <c r="V25" s="258">
        <f>V26+V27+V28</f>
        <v>80155</v>
      </c>
      <c r="W25" s="258"/>
      <c r="X25" s="258"/>
      <c r="Y25" s="258">
        <f>Y26+Y27+Y28</f>
        <v>310123</v>
      </c>
      <c r="Z25" s="258"/>
      <c r="AA25" s="258"/>
      <c r="AB25" s="258"/>
      <c r="AC25" s="258">
        <f>AC26+AC27+AC28</f>
        <v>16340</v>
      </c>
      <c r="AD25" s="258"/>
      <c r="AE25" s="258"/>
      <c r="AF25" s="258">
        <f>AF26+AF27+AF28</f>
        <v>87580</v>
      </c>
      <c r="AG25" s="258"/>
      <c r="AH25" s="258"/>
      <c r="AI25" s="258"/>
      <c r="AK25" s="19"/>
      <c r="AL25" s="19"/>
      <c r="AM25" s="19"/>
      <c r="AN25" s="19"/>
      <c r="AO25" s="22"/>
      <c r="AP25" s="22"/>
      <c r="AQ25" s="22"/>
    </row>
    <row r="26" spans="1:35" ht="18" customHeight="1">
      <c r="A26" s="260">
        <v>2040</v>
      </c>
      <c r="B26" s="260"/>
      <c r="C26" s="260"/>
      <c r="D26" s="260">
        <v>50930</v>
      </c>
      <c r="E26" s="260"/>
      <c r="F26" s="260"/>
      <c r="G26" s="260"/>
      <c r="H26" s="260">
        <v>5221</v>
      </c>
      <c r="I26" s="260"/>
      <c r="J26" s="260"/>
      <c r="K26" s="260">
        <v>130370</v>
      </c>
      <c r="L26" s="260"/>
      <c r="M26" s="260"/>
      <c r="N26" s="260"/>
      <c r="O26" s="261">
        <v>912</v>
      </c>
      <c r="P26" s="261"/>
      <c r="Q26" s="261"/>
      <c r="R26" s="260">
        <v>20915</v>
      </c>
      <c r="S26" s="260"/>
      <c r="T26" s="260"/>
      <c r="U26" s="260"/>
      <c r="V26" s="259">
        <v>0</v>
      </c>
      <c r="W26" s="259"/>
      <c r="X26" s="259"/>
      <c r="Y26" s="259">
        <v>0</v>
      </c>
      <c r="Z26" s="259"/>
      <c r="AA26" s="259"/>
      <c r="AB26" s="259"/>
      <c r="AC26" s="259">
        <v>0</v>
      </c>
      <c r="AD26" s="259"/>
      <c r="AE26" s="259"/>
      <c r="AF26" s="259">
        <v>0</v>
      </c>
      <c r="AG26" s="259"/>
      <c r="AH26" s="259"/>
      <c r="AI26" s="259"/>
    </row>
    <row r="27" spans="1:35" ht="18" customHeight="1">
      <c r="A27" s="260">
        <v>11724</v>
      </c>
      <c r="B27" s="260"/>
      <c r="C27" s="260"/>
      <c r="D27" s="260">
        <v>208179</v>
      </c>
      <c r="E27" s="260"/>
      <c r="F27" s="260"/>
      <c r="G27" s="260"/>
      <c r="H27" s="260">
        <v>9663</v>
      </c>
      <c r="I27" s="260"/>
      <c r="J27" s="260"/>
      <c r="K27" s="260">
        <v>246656</v>
      </c>
      <c r="L27" s="260"/>
      <c r="M27" s="260"/>
      <c r="N27" s="260"/>
      <c r="O27" s="260">
        <v>4624</v>
      </c>
      <c r="P27" s="260"/>
      <c r="Q27" s="260"/>
      <c r="R27" s="260">
        <v>193411</v>
      </c>
      <c r="S27" s="260"/>
      <c r="T27" s="260"/>
      <c r="U27" s="260"/>
      <c r="V27" s="259">
        <v>0</v>
      </c>
      <c r="W27" s="259"/>
      <c r="X27" s="259"/>
      <c r="Y27" s="259">
        <v>0</v>
      </c>
      <c r="Z27" s="259"/>
      <c r="AA27" s="259"/>
      <c r="AB27" s="259"/>
      <c r="AC27" s="259">
        <v>0</v>
      </c>
      <c r="AD27" s="259"/>
      <c r="AE27" s="259"/>
      <c r="AF27" s="259">
        <v>0</v>
      </c>
      <c r="AG27" s="259"/>
      <c r="AH27" s="259"/>
      <c r="AI27" s="259"/>
    </row>
    <row r="28" spans="1:35" ht="18" customHeight="1">
      <c r="A28" s="264">
        <v>26941</v>
      </c>
      <c r="B28" s="264"/>
      <c r="C28" s="264"/>
      <c r="D28" s="264">
        <v>276117</v>
      </c>
      <c r="E28" s="264"/>
      <c r="F28" s="264"/>
      <c r="G28" s="264"/>
      <c r="H28" s="264">
        <v>2316</v>
      </c>
      <c r="I28" s="264"/>
      <c r="J28" s="264"/>
      <c r="K28" s="264">
        <v>53600</v>
      </c>
      <c r="L28" s="264"/>
      <c r="M28" s="264"/>
      <c r="N28" s="264"/>
      <c r="O28" s="265">
        <v>502</v>
      </c>
      <c r="P28" s="265"/>
      <c r="Q28" s="265"/>
      <c r="R28" s="264">
        <v>19047</v>
      </c>
      <c r="S28" s="264"/>
      <c r="T28" s="264"/>
      <c r="U28" s="264"/>
      <c r="V28" s="264">
        <v>80155</v>
      </c>
      <c r="W28" s="264"/>
      <c r="X28" s="264"/>
      <c r="Y28" s="264">
        <v>310123</v>
      </c>
      <c r="Z28" s="264"/>
      <c r="AA28" s="264"/>
      <c r="AB28" s="264"/>
      <c r="AC28" s="264">
        <v>16340</v>
      </c>
      <c r="AD28" s="264"/>
      <c r="AE28" s="264"/>
      <c r="AF28" s="264">
        <v>87580</v>
      </c>
      <c r="AG28" s="264"/>
      <c r="AH28" s="264"/>
      <c r="AI28" s="264"/>
    </row>
    <row r="29" spans="1:20" ht="18" customHeight="1">
      <c r="A29" s="38"/>
      <c r="B29" s="47"/>
      <c r="C29" s="17"/>
      <c r="D29" s="17"/>
      <c r="E29" s="22"/>
      <c r="F29" s="19"/>
      <c r="G29" s="19"/>
      <c r="H29" s="22"/>
      <c r="I29" s="22"/>
      <c r="J29" s="19"/>
      <c r="K29" s="44"/>
      <c r="L29" s="20"/>
      <c r="M29" s="18"/>
      <c r="N29" s="18"/>
      <c r="O29" s="18"/>
      <c r="P29" s="18"/>
      <c r="Q29" s="17"/>
      <c r="R29" s="22"/>
      <c r="S29" s="22"/>
      <c r="T29" s="33"/>
    </row>
    <row r="30" spans="1:20" ht="18" customHeight="1">
      <c r="A30" s="38"/>
      <c r="B30" s="47"/>
      <c r="C30" s="17"/>
      <c r="D30" s="17"/>
      <c r="E30" s="22"/>
      <c r="F30" s="19"/>
      <c r="G30" s="19"/>
      <c r="H30" s="22"/>
      <c r="I30" s="22"/>
      <c r="J30" s="19"/>
      <c r="K30" s="44"/>
      <c r="L30" s="20"/>
      <c r="M30" s="18"/>
      <c r="N30" s="18"/>
      <c r="O30" s="18"/>
      <c r="P30" s="18"/>
      <c r="Q30" s="17"/>
      <c r="R30" s="22"/>
      <c r="S30" s="22"/>
      <c r="T30" s="33"/>
    </row>
    <row r="31" spans="1:20" ht="18" customHeight="1">
      <c r="A31" s="38"/>
      <c r="B31" s="47"/>
      <c r="C31" s="17"/>
      <c r="D31" s="17"/>
      <c r="E31" s="7"/>
      <c r="F31" s="7"/>
      <c r="G31" s="7"/>
      <c r="O31" s="18"/>
      <c r="P31" s="18"/>
      <c r="Q31" s="25"/>
      <c r="R31" s="22"/>
      <c r="S31" s="22"/>
      <c r="T31" s="33"/>
    </row>
    <row r="32" spans="2:20" ht="18" customHeight="1">
      <c r="B32" s="47"/>
      <c r="C32" s="17"/>
      <c r="D32" s="17"/>
      <c r="E32" s="22"/>
      <c r="F32" s="19"/>
      <c r="G32" s="19"/>
      <c r="O32" s="18"/>
      <c r="P32" s="18"/>
      <c r="Q32" s="17"/>
      <c r="R32" s="22"/>
      <c r="S32" s="22"/>
      <c r="T32" s="33"/>
    </row>
    <row r="33" spans="2:20" ht="31.5" customHeight="1">
      <c r="B33" s="47"/>
      <c r="H33" s="3"/>
      <c r="K33" s="3"/>
      <c r="L33" s="3"/>
      <c r="O33" s="18"/>
      <c r="P33" s="18"/>
      <c r="Q33" s="17"/>
      <c r="R33" s="22"/>
      <c r="S33" s="22"/>
      <c r="T33" s="33"/>
    </row>
    <row r="34" spans="2:20" ht="21" customHeight="1">
      <c r="B34" s="47"/>
      <c r="H34" s="3"/>
      <c r="K34" s="3"/>
      <c r="L34" s="3"/>
      <c r="O34" s="18"/>
      <c r="P34" s="18"/>
      <c r="Q34" s="17"/>
      <c r="R34" s="7"/>
      <c r="S34" s="7"/>
      <c r="T34" s="33"/>
    </row>
    <row r="35" spans="2:20" ht="31.5" customHeight="1">
      <c r="B35" s="47"/>
      <c r="H35" s="3"/>
      <c r="K35" s="3"/>
      <c r="L35" s="3"/>
      <c r="S35" s="22"/>
      <c r="T35" s="33"/>
    </row>
    <row r="36" spans="1:43" ht="42" customHeight="1">
      <c r="A36" s="85"/>
      <c r="B36" s="85"/>
      <c r="H36" s="3"/>
      <c r="K36" s="3"/>
      <c r="L36" s="3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</row>
    <row r="37" spans="2:12" ht="18" customHeight="1">
      <c r="B37" s="47"/>
      <c r="H37" s="3"/>
      <c r="K37" s="3"/>
      <c r="L37" s="3"/>
    </row>
    <row r="38" spans="1:43" ht="18" customHeight="1">
      <c r="A38" s="17"/>
      <c r="B38" s="17"/>
      <c r="H38" s="3"/>
      <c r="K38" s="3"/>
      <c r="L38" s="3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</row>
    <row r="39" spans="1:43" ht="18" customHeight="1">
      <c r="A39" s="17"/>
      <c r="B39" s="17"/>
      <c r="H39" s="3"/>
      <c r="K39" s="3"/>
      <c r="L39" s="3"/>
      <c r="M39" s="18"/>
      <c r="N39" s="18"/>
      <c r="O39" s="18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ht="18" customHeight="1">
      <c r="A40" s="17"/>
      <c r="B40" s="17"/>
      <c r="H40" s="3"/>
      <c r="K40" s="3"/>
      <c r="L40" s="3"/>
      <c r="M40" s="18"/>
      <c r="N40" s="18"/>
      <c r="O40" s="18"/>
      <c r="P40" s="18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2"/>
      <c r="AJ40" s="22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7"/>
      <c r="B41" s="17"/>
      <c r="H41" s="3"/>
      <c r="K41" s="3"/>
      <c r="L41" s="3"/>
      <c r="M41" s="18"/>
      <c r="N41" s="18"/>
      <c r="O41" s="18"/>
      <c r="P41" s="1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2"/>
      <c r="AJ41" s="22"/>
      <c r="AK41" s="22"/>
      <c r="AL41" s="22"/>
      <c r="AM41" s="22"/>
      <c r="AN41" s="22"/>
      <c r="AO41" s="22"/>
      <c r="AP41" s="22"/>
      <c r="AQ41" s="22"/>
    </row>
    <row r="42" spans="1:43" ht="18" customHeight="1">
      <c r="A42" s="25"/>
      <c r="B42" s="25"/>
      <c r="H42" s="3"/>
      <c r="K42" s="3"/>
      <c r="L42" s="3"/>
      <c r="M42" s="26"/>
      <c r="N42" s="26"/>
      <c r="O42" s="26"/>
      <c r="P42" s="26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84"/>
      <c r="AJ42" s="84"/>
      <c r="AK42" s="84"/>
      <c r="AL42" s="84"/>
      <c r="AM42" s="84"/>
      <c r="AN42" s="84"/>
      <c r="AO42" s="84"/>
      <c r="AP42" s="84"/>
      <c r="AQ42" s="84"/>
    </row>
    <row r="43" spans="1:43" ht="18" customHeight="1">
      <c r="A43" s="25"/>
      <c r="B43" s="25"/>
      <c r="C43" s="25"/>
      <c r="D43" s="25"/>
      <c r="E43" s="25"/>
      <c r="F43" s="25"/>
      <c r="G43" s="25"/>
      <c r="H43" s="83"/>
      <c r="I43" s="83"/>
      <c r="J43" s="83"/>
      <c r="K43" s="83"/>
      <c r="L43" s="83"/>
      <c r="M43" s="83"/>
      <c r="N43" s="83"/>
      <c r="O43" s="83"/>
      <c r="P43" s="83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</row>
    <row r="44" spans="1:20" ht="13.5" customHeight="1">
      <c r="A44" s="38"/>
      <c r="C44" s="18"/>
      <c r="D44" s="18"/>
      <c r="E44" s="18"/>
      <c r="F44" s="45"/>
      <c r="G44" s="44"/>
      <c r="H44" s="21"/>
      <c r="I44" s="18"/>
      <c r="J44" s="18"/>
      <c r="K44" s="20"/>
      <c r="L44" s="20"/>
      <c r="M44" s="18"/>
      <c r="N44" s="18"/>
      <c r="O44" s="18"/>
      <c r="P44" s="18"/>
      <c r="Q44" s="17"/>
      <c r="R44" s="22"/>
      <c r="S44" s="22"/>
      <c r="T44" s="33"/>
    </row>
    <row r="45" spans="3:20" ht="17.25" customHeight="1">
      <c r="C45" s="19"/>
      <c r="D45" s="19"/>
      <c r="E45" s="19"/>
      <c r="F45" s="45"/>
      <c r="G45" s="44"/>
      <c r="H45" s="21"/>
      <c r="I45" s="18"/>
      <c r="J45" s="18"/>
      <c r="K45" s="20"/>
      <c r="L45" s="20"/>
      <c r="M45" s="18"/>
      <c r="N45" s="18"/>
      <c r="O45" s="18"/>
      <c r="P45" s="18"/>
      <c r="Q45" s="17"/>
      <c r="R45" s="22"/>
      <c r="S45" s="22"/>
      <c r="T45" s="33"/>
    </row>
    <row r="46" spans="3:20" ht="17.25" customHeight="1">
      <c r="C46" s="22"/>
      <c r="I46" s="18"/>
      <c r="J46" s="18"/>
      <c r="K46" s="20"/>
      <c r="L46" s="20"/>
      <c r="M46" s="18"/>
      <c r="N46" s="18"/>
      <c r="O46" s="18"/>
      <c r="P46" s="18"/>
      <c r="Q46" s="17"/>
      <c r="R46" s="7"/>
      <c r="S46" s="7"/>
      <c r="T46" s="33"/>
    </row>
    <row r="47" spans="3:20" ht="17.25" customHeight="1">
      <c r="C47" s="19"/>
      <c r="I47" s="7"/>
      <c r="J47" s="7"/>
      <c r="K47" s="30"/>
      <c r="L47" s="30"/>
      <c r="M47" s="7"/>
      <c r="N47" s="7"/>
      <c r="O47" s="7"/>
      <c r="P47" s="7"/>
      <c r="Q47" s="17"/>
      <c r="R47" s="22"/>
      <c r="S47" s="22"/>
      <c r="T47" s="33"/>
    </row>
    <row r="48" spans="3:20" ht="17.25" customHeight="1">
      <c r="C48" s="19"/>
      <c r="I48" s="18"/>
      <c r="J48" s="18"/>
      <c r="K48" s="20"/>
      <c r="L48" s="20"/>
      <c r="M48" s="18"/>
      <c r="N48" s="18"/>
      <c r="O48" s="18"/>
      <c r="P48" s="18"/>
      <c r="Q48" s="17"/>
      <c r="R48" s="22"/>
      <c r="S48" s="22"/>
      <c r="T48" s="33"/>
    </row>
    <row r="49" spans="3:20" ht="17.25" customHeight="1">
      <c r="C49" s="19"/>
      <c r="I49" s="18"/>
      <c r="J49" s="18"/>
      <c r="K49" s="20"/>
      <c r="L49" s="20"/>
      <c r="M49" s="18"/>
      <c r="N49" s="18"/>
      <c r="O49" s="18"/>
      <c r="P49" s="18"/>
      <c r="Q49" s="17"/>
      <c r="R49" s="22"/>
      <c r="S49" s="22"/>
      <c r="T49" s="33"/>
    </row>
    <row r="50" spans="3:20" ht="17.25" customHeight="1">
      <c r="C50" s="19"/>
      <c r="I50" s="18"/>
      <c r="J50" s="18"/>
      <c r="K50" s="20"/>
      <c r="L50" s="20"/>
      <c r="M50" s="18"/>
      <c r="N50" s="18"/>
      <c r="O50" s="18"/>
      <c r="P50" s="18"/>
      <c r="Q50" s="17"/>
      <c r="R50" s="22"/>
      <c r="S50" s="22"/>
      <c r="T50" s="33"/>
    </row>
    <row r="51" spans="3:20" ht="17.25" customHeight="1">
      <c r="C51" s="22"/>
      <c r="I51" s="19"/>
      <c r="J51" s="19"/>
      <c r="K51" s="20"/>
      <c r="L51" s="20"/>
      <c r="M51" s="18"/>
      <c r="N51" s="18"/>
      <c r="O51" s="18"/>
      <c r="P51" s="18"/>
      <c r="Q51" s="17"/>
      <c r="R51" s="34"/>
      <c r="S51" s="34"/>
      <c r="T51" s="33"/>
    </row>
    <row r="52" spans="3:20" ht="13.5" customHeight="1">
      <c r="C52" s="22"/>
      <c r="D52" s="22"/>
      <c r="E52" s="38"/>
      <c r="F52" s="38"/>
      <c r="G52" s="22"/>
      <c r="H52" s="23"/>
      <c r="I52" s="22"/>
      <c r="J52" s="22"/>
      <c r="K52" s="20"/>
      <c r="L52" s="20"/>
      <c r="M52" s="24"/>
      <c r="N52" s="19"/>
      <c r="O52" s="24"/>
      <c r="P52" s="24"/>
      <c r="Q52" s="17"/>
      <c r="R52" s="34"/>
      <c r="S52" s="34"/>
      <c r="T52" s="33"/>
    </row>
    <row r="53" spans="3:20" ht="13.5" customHeight="1">
      <c r="C53" s="19"/>
      <c r="D53" s="19"/>
      <c r="E53" s="38"/>
      <c r="F53" s="19"/>
      <c r="G53" s="19"/>
      <c r="H53" s="21"/>
      <c r="I53" s="19"/>
      <c r="J53" s="19"/>
      <c r="K53" s="20"/>
      <c r="L53" s="20"/>
      <c r="M53" s="19"/>
      <c r="N53" s="19"/>
      <c r="O53" s="19"/>
      <c r="P53" s="19"/>
      <c r="Q53" s="17"/>
      <c r="R53" s="34"/>
      <c r="S53" s="34"/>
      <c r="T53" s="33"/>
    </row>
    <row r="54" spans="3:20" ht="13.5" customHeight="1">
      <c r="C54" s="19"/>
      <c r="D54" s="19"/>
      <c r="E54" s="19"/>
      <c r="F54" s="18"/>
      <c r="G54" s="18"/>
      <c r="H54" s="21"/>
      <c r="I54" s="18"/>
      <c r="J54" s="18"/>
      <c r="K54" s="20"/>
      <c r="L54" s="20"/>
      <c r="M54" s="18"/>
      <c r="N54" s="19"/>
      <c r="O54" s="19"/>
      <c r="P54" s="19"/>
      <c r="Q54" s="17"/>
      <c r="R54" s="34"/>
      <c r="S54" s="34"/>
      <c r="T54" s="33"/>
    </row>
    <row r="55" spans="3:20" ht="13.5" customHeight="1">
      <c r="C55" s="19"/>
      <c r="D55" s="19"/>
      <c r="E55" s="19"/>
      <c r="F55" s="18"/>
      <c r="G55" s="18"/>
      <c r="H55" s="21"/>
      <c r="I55" s="18"/>
      <c r="J55" s="18"/>
      <c r="K55" s="20"/>
      <c r="L55" s="20"/>
      <c r="M55" s="18"/>
      <c r="N55" s="19"/>
      <c r="O55" s="19"/>
      <c r="P55" s="19"/>
      <c r="Q55" s="17"/>
      <c r="R55" s="34"/>
      <c r="S55" s="34"/>
      <c r="T55" s="33"/>
    </row>
    <row r="56" spans="3:20" ht="13.5" customHeight="1">
      <c r="C56" s="19"/>
      <c r="D56" s="19"/>
      <c r="E56" s="19"/>
      <c r="F56" s="19"/>
      <c r="G56" s="19"/>
      <c r="H56" s="21"/>
      <c r="I56" s="19"/>
      <c r="J56" s="19"/>
      <c r="K56" s="20"/>
      <c r="L56" s="20"/>
      <c r="M56" s="19"/>
      <c r="N56" s="19"/>
      <c r="O56" s="19"/>
      <c r="P56" s="19"/>
      <c r="Q56" s="17"/>
      <c r="R56" s="37"/>
      <c r="S56" s="37"/>
      <c r="T56" s="36"/>
    </row>
    <row r="57" spans="3:20" ht="13.5" customHeight="1">
      <c r="C57" s="19"/>
      <c r="D57" s="19"/>
      <c r="E57" s="19"/>
      <c r="F57" s="18"/>
      <c r="G57" s="18"/>
      <c r="H57" s="21"/>
      <c r="I57" s="18"/>
      <c r="J57" s="18"/>
      <c r="K57" s="20"/>
      <c r="L57" s="20"/>
      <c r="M57" s="18"/>
      <c r="N57" s="19"/>
      <c r="O57" s="18"/>
      <c r="P57" s="18"/>
      <c r="Q57" s="17"/>
      <c r="R57" s="37"/>
      <c r="S57" s="37"/>
      <c r="T57" s="36"/>
    </row>
    <row r="58" spans="3:20" ht="13.5" customHeight="1">
      <c r="C58" s="22"/>
      <c r="D58" s="22"/>
      <c r="E58" s="22"/>
      <c r="F58" s="22"/>
      <c r="G58" s="22"/>
      <c r="H58" s="23"/>
      <c r="I58" s="22"/>
      <c r="J58" s="22"/>
      <c r="K58" s="32"/>
      <c r="L58" s="32"/>
      <c r="M58" s="22"/>
      <c r="N58" s="22"/>
      <c r="O58" s="22"/>
      <c r="P58" s="22"/>
      <c r="Q58" s="17"/>
      <c r="R58" s="34"/>
      <c r="S58" s="34"/>
      <c r="T58" s="33"/>
    </row>
    <row r="59" spans="3:20" ht="13.5" customHeight="1">
      <c r="C59" s="19"/>
      <c r="D59" s="19"/>
      <c r="E59" s="19"/>
      <c r="F59" s="18"/>
      <c r="G59" s="18"/>
      <c r="H59" s="21"/>
      <c r="I59" s="18"/>
      <c r="J59" s="18"/>
      <c r="K59" s="20"/>
      <c r="L59" s="20"/>
      <c r="M59" s="18"/>
      <c r="N59" s="19"/>
      <c r="O59" s="19"/>
      <c r="P59" s="19"/>
      <c r="Q59" s="17"/>
      <c r="R59" s="35"/>
      <c r="S59" s="35"/>
      <c r="T59" s="33"/>
    </row>
    <row r="60" spans="3:20" ht="13.5" customHeight="1">
      <c r="C60" s="7"/>
      <c r="D60" s="7"/>
      <c r="E60" s="7"/>
      <c r="F60" s="7"/>
      <c r="G60" s="7"/>
      <c r="H60" s="31"/>
      <c r="I60" s="7"/>
      <c r="J60" s="7"/>
      <c r="K60" s="30"/>
      <c r="L60" s="30"/>
      <c r="M60" s="7"/>
      <c r="N60" s="7"/>
      <c r="O60" s="17"/>
      <c r="P60" s="17"/>
      <c r="Q60" s="6"/>
      <c r="R60" s="34"/>
      <c r="S60" s="34"/>
      <c r="T60" s="33"/>
    </row>
    <row r="61" spans="3:20" ht="13.5" customHeight="1">
      <c r="C61" s="27"/>
      <c r="D61" s="27"/>
      <c r="E61" s="27"/>
      <c r="F61" s="27"/>
      <c r="G61" s="27"/>
      <c r="H61" s="29"/>
      <c r="I61" s="27"/>
      <c r="J61" s="27"/>
      <c r="K61" s="28"/>
      <c r="L61" s="28"/>
      <c r="M61" s="27"/>
      <c r="N61" s="27"/>
      <c r="O61" s="27"/>
      <c r="P61" s="27"/>
      <c r="Q61" s="25"/>
      <c r="R61" s="34"/>
      <c r="S61" s="34"/>
      <c r="T61" s="33"/>
    </row>
    <row r="62" spans="3:17" ht="13.5" customHeight="1">
      <c r="C62" s="19"/>
      <c r="D62" s="19"/>
      <c r="E62" s="19"/>
      <c r="F62" s="24"/>
      <c r="G62" s="24"/>
      <c r="H62" s="21"/>
      <c r="I62" s="24"/>
      <c r="J62" s="24"/>
      <c r="K62" s="32"/>
      <c r="L62" s="32"/>
      <c r="M62" s="22"/>
      <c r="N62" s="22"/>
      <c r="O62" s="22"/>
      <c r="P62" s="22"/>
      <c r="Q62" s="17"/>
    </row>
    <row r="63" spans="3:17" ht="13.5" customHeight="1">
      <c r="C63" s="19"/>
      <c r="D63" s="19"/>
      <c r="E63" s="19"/>
      <c r="F63" s="24"/>
      <c r="G63" s="24"/>
      <c r="H63" s="21"/>
      <c r="I63" s="24"/>
      <c r="J63" s="24"/>
      <c r="K63" s="20"/>
      <c r="L63" s="20"/>
      <c r="M63" s="22"/>
      <c r="N63" s="22"/>
      <c r="O63" s="22"/>
      <c r="P63" s="22"/>
      <c r="Q63" s="17"/>
    </row>
    <row r="64" spans="3:17" ht="13.5" customHeight="1">
      <c r="C64" s="22"/>
      <c r="D64" s="22"/>
      <c r="E64" s="22"/>
      <c r="F64" s="22"/>
      <c r="G64" s="22"/>
      <c r="H64" s="23"/>
      <c r="I64" s="22"/>
      <c r="J64" s="22"/>
      <c r="K64" s="20"/>
      <c r="L64" s="20"/>
      <c r="M64" s="24"/>
      <c r="N64" s="22"/>
      <c r="O64" s="22"/>
      <c r="P64" s="22"/>
      <c r="Q64" s="17"/>
    </row>
    <row r="65" spans="3:17" ht="13.5" customHeight="1">
      <c r="C65" s="19"/>
      <c r="D65" s="19"/>
      <c r="E65" s="19"/>
      <c r="F65" s="19"/>
      <c r="G65" s="19"/>
      <c r="H65" s="21"/>
      <c r="I65" s="19"/>
      <c r="J65" s="19"/>
      <c r="K65" s="20"/>
      <c r="L65" s="20"/>
      <c r="M65" s="19"/>
      <c r="N65" s="19"/>
      <c r="O65" s="19"/>
      <c r="P65" s="19"/>
      <c r="Q65" s="17"/>
    </row>
    <row r="66" spans="3:17" ht="13.5" customHeight="1">
      <c r="C66" s="7"/>
      <c r="D66" s="7"/>
      <c r="E66" s="7"/>
      <c r="F66" s="7"/>
      <c r="G66" s="7"/>
      <c r="H66" s="31"/>
      <c r="I66" s="7"/>
      <c r="J66" s="7"/>
      <c r="K66" s="30"/>
      <c r="L66" s="30"/>
      <c r="M66" s="7"/>
      <c r="N66" s="7"/>
      <c r="O66" s="7"/>
      <c r="P66" s="7"/>
      <c r="Q66" s="17"/>
    </row>
    <row r="67" spans="3:17" ht="13.5" customHeight="1">
      <c r="C67" s="27"/>
      <c r="D67" s="27"/>
      <c r="E67" s="27"/>
      <c r="F67" s="26"/>
      <c r="G67" s="26"/>
      <c r="H67" s="29"/>
      <c r="I67" s="26"/>
      <c r="J67" s="26"/>
      <c r="K67" s="28"/>
      <c r="L67" s="28"/>
      <c r="M67" s="26"/>
      <c r="N67" s="27"/>
      <c r="O67" s="26"/>
      <c r="P67" s="26"/>
      <c r="Q67" s="25"/>
    </row>
    <row r="68" spans="3:17" ht="13.5" customHeight="1">
      <c r="C68" s="19"/>
      <c r="D68" s="19"/>
      <c r="E68" s="19"/>
      <c r="F68" s="19"/>
      <c r="G68" s="19"/>
      <c r="H68" s="21"/>
      <c r="I68" s="19"/>
      <c r="J68" s="19"/>
      <c r="K68" s="20"/>
      <c r="L68" s="20"/>
      <c r="M68" s="19"/>
      <c r="N68" s="19"/>
      <c r="O68" s="19"/>
      <c r="P68" s="19"/>
      <c r="Q68" s="17"/>
    </row>
    <row r="69" spans="3:17" ht="13.5" customHeight="1">
      <c r="C69" s="19"/>
      <c r="D69" s="19"/>
      <c r="E69" s="19"/>
      <c r="F69" s="18"/>
      <c r="G69" s="18"/>
      <c r="H69" s="21"/>
      <c r="I69" s="18"/>
      <c r="J69" s="18"/>
      <c r="K69" s="20"/>
      <c r="L69" s="20"/>
      <c r="M69" s="18"/>
      <c r="N69" s="19"/>
      <c r="O69" s="19"/>
      <c r="P69" s="19"/>
      <c r="Q69" s="17"/>
    </row>
    <row r="70" spans="3:17" ht="13.5" customHeight="1">
      <c r="C70" s="19"/>
      <c r="D70" s="19"/>
      <c r="E70" s="19"/>
      <c r="F70" s="18"/>
      <c r="G70" s="18"/>
      <c r="H70" s="21"/>
      <c r="I70" s="18"/>
      <c r="J70" s="18"/>
      <c r="K70" s="20"/>
      <c r="L70" s="20"/>
      <c r="M70" s="18"/>
      <c r="N70" s="19"/>
      <c r="O70" s="18"/>
      <c r="P70" s="18"/>
      <c r="Q70" s="17"/>
    </row>
    <row r="71" spans="3:17" ht="13.5" customHeight="1">
      <c r="C71" s="19"/>
      <c r="D71" s="19"/>
      <c r="E71" s="19"/>
      <c r="F71" s="24"/>
      <c r="G71" s="24"/>
      <c r="H71" s="21"/>
      <c r="I71" s="19"/>
      <c r="J71" s="19"/>
      <c r="K71" s="20"/>
      <c r="L71" s="20"/>
      <c r="M71" s="24"/>
      <c r="N71" s="22"/>
      <c r="O71" s="22"/>
      <c r="P71" s="22"/>
      <c r="Q71" s="17"/>
    </row>
    <row r="72" spans="3:17" ht="13.5" customHeight="1">
      <c r="C72" s="22"/>
      <c r="D72" s="22"/>
      <c r="E72" s="22"/>
      <c r="F72" s="22"/>
      <c r="G72" s="22"/>
      <c r="H72" s="23"/>
      <c r="I72" s="22"/>
      <c r="J72" s="22"/>
      <c r="K72" s="20"/>
      <c r="L72" s="20"/>
      <c r="M72" s="24"/>
      <c r="N72" s="19"/>
      <c r="O72" s="24"/>
      <c r="P72" s="24"/>
      <c r="Q72" s="17"/>
    </row>
    <row r="73" spans="3:17" ht="13.5" customHeight="1">
      <c r="C73" s="19"/>
      <c r="D73" s="19"/>
      <c r="E73" s="19"/>
      <c r="F73" s="19"/>
      <c r="G73" s="19"/>
      <c r="H73" s="21"/>
      <c r="I73" s="19"/>
      <c r="J73" s="19"/>
      <c r="K73" s="20"/>
      <c r="L73" s="20"/>
      <c r="M73" s="19"/>
      <c r="N73" s="19"/>
      <c r="O73" s="19"/>
      <c r="P73" s="19"/>
      <c r="Q73" s="17"/>
    </row>
    <row r="74" spans="3:17" ht="13.5" customHeight="1">
      <c r="C74" s="19"/>
      <c r="D74" s="19"/>
      <c r="E74" s="19"/>
      <c r="F74" s="22"/>
      <c r="G74" s="22"/>
      <c r="H74" s="21"/>
      <c r="I74" s="18"/>
      <c r="J74" s="18"/>
      <c r="K74" s="20"/>
      <c r="L74" s="20"/>
      <c r="M74" s="18"/>
      <c r="N74" s="19"/>
      <c r="O74" s="18"/>
      <c r="P74" s="18"/>
      <c r="Q74" s="17"/>
    </row>
    <row r="75" spans="3:17" ht="13.5" customHeight="1">
      <c r="C75" s="22"/>
      <c r="D75" s="22"/>
      <c r="E75" s="22"/>
      <c r="F75" s="22"/>
      <c r="G75" s="22"/>
      <c r="H75" s="23"/>
      <c r="I75" s="22"/>
      <c r="J75" s="22"/>
      <c r="K75" s="20"/>
      <c r="L75" s="20"/>
      <c r="M75" s="19"/>
      <c r="N75" s="19"/>
      <c r="O75" s="19"/>
      <c r="P75" s="19"/>
      <c r="Q75" s="17"/>
    </row>
    <row r="76" spans="3:17" ht="12" customHeight="1">
      <c r="C76" s="19"/>
      <c r="D76" s="19"/>
      <c r="E76" s="19"/>
      <c r="F76" s="18"/>
      <c r="G76" s="18"/>
      <c r="H76" s="21"/>
      <c r="I76" s="18"/>
      <c r="J76" s="18"/>
      <c r="K76" s="20"/>
      <c r="L76" s="20"/>
      <c r="M76" s="19"/>
      <c r="N76" s="19"/>
      <c r="O76" s="18"/>
      <c r="P76" s="18"/>
      <c r="Q76" s="17"/>
    </row>
  </sheetData>
  <sheetProtection/>
  <mergeCells count="122">
    <mergeCell ref="AF27:AI27"/>
    <mergeCell ref="V27:X27"/>
    <mergeCell ref="V28:X28"/>
    <mergeCell ref="Y28:AB28"/>
    <mergeCell ref="V24:X24"/>
    <mergeCell ref="AC22:AI22"/>
    <mergeCell ref="AF23:AI23"/>
    <mergeCell ref="AC23:AE23"/>
    <mergeCell ref="Y23:AB23"/>
    <mergeCell ref="V22:AB22"/>
    <mergeCell ref="AF28:AI28"/>
    <mergeCell ref="Y27:AB27"/>
    <mergeCell ref="AC27:AE27"/>
    <mergeCell ref="V23:X23"/>
    <mergeCell ref="AC28:AE28"/>
    <mergeCell ref="AC24:AE24"/>
    <mergeCell ref="AF24:AI24"/>
    <mergeCell ref="Y24:AB24"/>
    <mergeCell ref="O27:Q27"/>
    <mergeCell ref="V26:X26"/>
    <mergeCell ref="AC25:AE25"/>
    <mergeCell ref="AC26:AE26"/>
    <mergeCell ref="AF25:AI25"/>
    <mergeCell ref="AF26:AI26"/>
    <mergeCell ref="V25:X25"/>
    <mergeCell ref="O28:Q28"/>
    <mergeCell ref="R23:U23"/>
    <mergeCell ref="R24:U24"/>
    <mergeCell ref="R25:U25"/>
    <mergeCell ref="R26:U26"/>
    <mergeCell ref="R27:U27"/>
    <mergeCell ref="R28:U28"/>
    <mergeCell ref="O23:Q23"/>
    <mergeCell ref="O24:Q24"/>
    <mergeCell ref="A25:C25"/>
    <mergeCell ref="A26:C26"/>
    <mergeCell ref="H28:J28"/>
    <mergeCell ref="K27:N27"/>
    <mergeCell ref="K28:N28"/>
    <mergeCell ref="H27:J27"/>
    <mergeCell ref="K23:N23"/>
    <mergeCell ref="K24:N24"/>
    <mergeCell ref="K25:N25"/>
    <mergeCell ref="K26:N26"/>
    <mergeCell ref="A28:C28"/>
    <mergeCell ref="D25:G25"/>
    <mergeCell ref="D26:G26"/>
    <mergeCell ref="D27:G27"/>
    <mergeCell ref="D28:G28"/>
    <mergeCell ref="A27:C27"/>
    <mergeCell ref="A22:G22"/>
    <mergeCell ref="H22:N22"/>
    <mergeCell ref="O22:U22"/>
    <mergeCell ref="AE10:AI10"/>
    <mergeCell ref="Z11:AD11"/>
    <mergeCell ref="V21:AI21"/>
    <mergeCell ref="AC18:AI18"/>
    <mergeCell ref="A20:AI20"/>
    <mergeCell ref="A21:U21"/>
    <mergeCell ref="Z10:AD10"/>
    <mergeCell ref="F10:J10"/>
    <mergeCell ref="K10:O10"/>
    <mergeCell ref="P10:T10"/>
    <mergeCell ref="Z8:AD8"/>
    <mergeCell ref="Z9:AD9"/>
    <mergeCell ref="F8:J8"/>
    <mergeCell ref="K9:O9"/>
    <mergeCell ref="U9:Y9"/>
    <mergeCell ref="AE7:AI7"/>
    <mergeCell ref="AE8:AI8"/>
    <mergeCell ref="AE9:AI9"/>
    <mergeCell ref="Z6:AD6"/>
    <mergeCell ref="Z7:AD7"/>
    <mergeCell ref="AE6:AI6"/>
    <mergeCell ref="Y25:AB25"/>
    <mergeCell ref="Y26:AB26"/>
    <mergeCell ref="H25:J25"/>
    <mergeCell ref="H26:J26"/>
    <mergeCell ref="O26:Q26"/>
    <mergeCell ref="O25:Q25"/>
    <mergeCell ref="H23:J23"/>
    <mergeCell ref="H24:J24"/>
    <mergeCell ref="A23:C23"/>
    <mergeCell ref="A24:C24"/>
    <mergeCell ref="D23:G23"/>
    <mergeCell ref="D24:G24"/>
    <mergeCell ref="A19:AI19"/>
    <mergeCell ref="AE11:AI11"/>
    <mergeCell ref="A10:E10"/>
    <mergeCell ref="K8:O8"/>
    <mergeCell ref="P8:T8"/>
    <mergeCell ref="K11:O11"/>
    <mergeCell ref="A9:E9"/>
    <mergeCell ref="A11:E11"/>
    <mergeCell ref="F9:J9"/>
    <mergeCell ref="P11:T11"/>
    <mergeCell ref="A8:E8"/>
    <mergeCell ref="A4:E4"/>
    <mergeCell ref="K5:O5"/>
    <mergeCell ref="A5:E5"/>
    <mergeCell ref="A6:E6"/>
    <mergeCell ref="A7:E7"/>
    <mergeCell ref="F7:J7"/>
    <mergeCell ref="K6:O6"/>
    <mergeCell ref="K7:O7"/>
    <mergeCell ref="P5:T5"/>
    <mergeCell ref="U5:Y5"/>
    <mergeCell ref="F4:T4"/>
    <mergeCell ref="F5:J5"/>
    <mergeCell ref="U4:AI4"/>
    <mergeCell ref="Z5:AD5"/>
    <mergeCell ref="AE5:AI5"/>
    <mergeCell ref="F6:J6"/>
    <mergeCell ref="U11:Y11"/>
    <mergeCell ref="P6:T6"/>
    <mergeCell ref="P7:T7"/>
    <mergeCell ref="P9:T9"/>
    <mergeCell ref="U8:Y8"/>
    <mergeCell ref="U10:Y10"/>
    <mergeCell ref="U6:Y6"/>
    <mergeCell ref="U7:Y7"/>
    <mergeCell ref="F11:J11"/>
  </mergeCells>
  <printOptions/>
  <pageMargins left="0.8464566929133859" right="0" top="0.7874015748031497" bottom="0.1968503937007874" header="0.3937007874015748" footer="0.1968503937007874"/>
  <pageSetup firstPageNumber="161" useFirstPageNumber="1" horizontalDpi="600" verticalDpi="600" orientation="portrait" paperSize="9" r:id="rId2"/>
  <headerFooter alignWithMargins="0">
    <oddHeader xml:space="preserve">&amp;R&amp;"ＭＳ 明朝,標準"&amp;8土木・建築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"/>
    </sheetView>
  </sheetViews>
  <sheetFormatPr defaultColWidth="15.625" defaultRowHeight="13.5"/>
  <cols>
    <col min="1" max="51" width="1.75390625" style="3" customWidth="1"/>
    <col min="52" max="52" width="2.25390625" style="3" customWidth="1"/>
    <col min="53" max="55" width="1.75390625" style="3" customWidth="1"/>
    <col min="56" max="16384" width="15.625" style="3" customWidth="1"/>
  </cols>
  <sheetData>
    <row r="1" spans="1:50" ht="18" customHeight="1">
      <c r="A1" s="211" t="s">
        <v>144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</row>
    <row r="2" ht="15" customHeight="1"/>
    <row r="3" spans="1:44" ht="15" customHeight="1" thickBot="1">
      <c r="A3" s="63"/>
      <c r="D3" s="81"/>
      <c r="F3" s="1"/>
      <c r="G3" s="80"/>
      <c r="H3" s="80"/>
      <c r="L3" s="1"/>
      <c r="M3" s="1"/>
      <c r="N3" s="1"/>
      <c r="O3" s="1"/>
      <c r="AR3" s="46" t="s">
        <v>110</v>
      </c>
    </row>
    <row r="4" spans="1:50" ht="18" customHeight="1">
      <c r="A4" s="174" t="s">
        <v>78</v>
      </c>
      <c r="B4" s="213"/>
      <c r="C4" s="213"/>
      <c r="D4" s="213"/>
      <c r="E4" s="213"/>
      <c r="F4" s="213"/>
      <c r="G4" s="213"/>
      <c r="H4" s="213" t="s">
        <v>143</v>
      </c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 t="s">
        <v>142</v>
      </c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172"/>
    </row>
    <row r="5" spans="1:50" ht="18" customHeight="1">
      <c r="A5" s="180"/>
      <c r="B5" s="188"/>
      <c r="C5" s="188"/>
      <c r="D5" s="188"/>
      <c r="E5" s="188"/>
      <c r="F5" s="188"/>
      <c r="G5" s="188"/>
      <c r="H5" s="188" t="s">
        <v>50</v>
      </c>
      <c r="I5" s="188"/>
      <c r="J5" s="188"/>
      <c r="K5" s="188"/>
      <c r="L5" s="188"/>
      <c r="M5" s="188"/>
      <c r="N5" s="188"/>
      <c r="O5" s="188" t="s">
        <v>141</v>
      </c>
      <c r="P5" s="188"/>
      <c r="Q5" s="188"/>
      <c r="R5" s="188"/>
      <c r="S5" s="188"/>
      <c r="T5" s="188"/>
      <c r="U5" s="188"/>
      <c r="V5" s="188" t="s">
        <v>140</v>
      </c>
      <c r="W5" s="188"/>
      <c r="X5" s="188"/>
      <c r="Y5" s="188"/>
      <c r="Z5" s="188"/>
      <c r="AA5" s="188"/>
      <c r="AB5" s="188"/>
      <c r="AC5" s="188" t="s">
        <v>50</v>
      </c>
      <c r="AD5" s="188"/>
      <c r="AE5" s="188"/>
      <c r="AF5" s="188"/>
      <c r="AG5" s="188"/>
      <c r="AH5" s="188"/>
      <c r="AI5" s="188"/>
      <c r="AJ5" s="188" t="s">
        <v>141</v>
      </c>
      <c r="AK5" s="188"/>
      <c r="AL5" s="188"/>
      <c r="AM5" s="188"/>
      <c r="AN5" s="188"/>
      <c r="AO5" s="188"/>
      <c r="AP5" s="188"/>
      <c r="AQ5" s="188" t="s">
        <v>140</v>
      </c>
      <c r="AR5" s="188"/>
      <c r="AS5" s="188"/>
      <c r="AT5" s="188"/>
      <c r="AU5" s="188"/>
      <c r="AV5" s="188"/>
      <c r="AW5" s="188"/>
      <c r="AX5" s="179"/>
    </row>
    <row r="6" spans="1:50" ht="18" customHeight="1">
      <c r="A6" s="238"/>
      <c r="B6" s="238"/>
      <c r="C6" s="238"/>
      <c r="D6" s="238"/>
      <c r="E6" s="238"/>
      <c r="F6" s="238"/>
      <c r="G6" s="253"/>
      <c r="H6" s="189" t="s">
        <v>139</v>
      </c>
      <c r="I6" s="189"/>
      <c r="J6" s="189"/>
      <c r="K6" s="189"/>
      <c r="L6" s="189"/>
      <c r="M6" s="189"/>
      <c r="N6" s="189"/>
      <c r="O6" s="189" t="s">
        <v>139</v>
      </c>
      <c r="P6" s="189"/>
      <c r="Q6" s="189"/>
      <c r="R6" s="189"/>
      <c r="S6" s="189"/>
      <c r="T6" s="189"/>
      <c r="U6" s="189"/>
      <c r="V6" s="189" t="s">
        <v>139</v>
      </c>
      <c r="W6" s="189"/>
      <c r="X6" s="189"/>
      <c r="Y6" s="189"/>
      <c r="Z6" s="189"/>
      <c r="AA6" s="189"/>
      <c r="AB6" s="189"/>
      <c r="AC6" s="189" t="s">
        <v>139</v>
      </c>
      <c r="AD6" s="189"/>
      <c r="AE6" s="189"/>
      <c r="AF6" s="189"/>
      <c r="AG6" s="189"/>
      <c r="AH6" s="189"/>
      <c r="AI6" s="189"/>
      <c r="AJ6" s="189" t="s">
        <v>139</v>
      </c>
      <c r="AK6" s="189"/>
      <c r="AL6" s="189"/>
      <c r="AM6" s="189"/>
      <c r="AN6" s="189"/>
      <c r="AO6" s="189"/>
      <c r="AP6" s="189"/>
      <c r="AQ6" s="189" t="s">
        <v>139</v>
      </c>
      <c r="AR6" s="189"/>
      <c r="AS6" s="189"/>
      <c r="AT6" s="189"/>
      <c r="AU6" s="189"/>
      <c r="AV6" s="189"/>
      <c r="AW6" s="189"/>
      <c r="AX6" s="189"/>
    </row>
    <row r="7" spans="1:50" ht="18" customHeight="1">
      <c r="A7" s="187" t="s">
        <v>103</v>
      </c>
      <c r="B7" s="187"/>
      <c r="C7" s="187"/>
      <c r="D7" s="187"/>
      <c r="E7" s="187"/>
      <c r="F7" s="187"/>
      <c r="G7" s="187"/>
      <c r="H7" s="250">
        <v>6396</v>
      </c>
      <c r="I7" s="210"/>
      <c r="J7" s="210"/>
      <c r="K7" s="210"/>
      <c r="L7" s="210"/>
      <c r="M7" s="210"/>
      <c r="N7" s="210"/>
      <c r="O7" s="210">
        <v>1081</v>
      </c>
      <c r="P7" s="210"/>
      <c r="Q7" s="210"/>
      <c r="R7" s="210"/>
      <c r="S7" s="210"/>
      <c r="T7" s="210"/>
      <c r="U7" s="210"/>
      <c r="V7" s="210">
        <v>5315</v>
      </c>
      <c r="W7" s="210"/>
      <c r="X7" s="210"/>
      <c r="Y7" s="210"/>
      <c r="Z7" s="210"/>
      <c r="AA7" s="210"/>
      <c r="AB7" s="210"/>
      <c r="AC7" s="210">
        <v>2282</v>
      </c>
      <c r="AD7" s="210"/>
      <c r="AE7" s="210"/>
      <c r="AF7" s="210"/>
      <c r="AG7" s="210"/>
      <c r="AH7" s="210"/>
      <c r="AI7" s="210"/>
      <c r="AJ7" s="210">
        <v>2282</v>
      </c>
      <c r="AK7" s="210"/>
      <c r="AL7" s="210"/>
      <c r="AM7" s="210"/>
      <c r="AN7" s="210"/>
      <c r="AO7" s="210"/>
      <c r="AP7" s="210"/>
      <c r="AQ7" s="270" t="s">
        <v>113</v>
      </c>
      <c r="AR7" s="270"/>
      <c r="AS7" s="270"/>
      <c r="AT7" s="270"/>
      <c r="AU7" s="270"/>
      <c r="AV7" s="270"/>
      <c r="AW7" s="270"/>
      <c r="AX7" s="270"/>
    </row>
    <row r="8" spans="1:50" ht="18" customHeight="1">
      <c r="A8" s="247" t="s">
        <v>138</v>
      </c>
      <c r="B8" s="247"/>
      <c r="C8" s="247"/>
      <c r="D8" s="247"/>
      <c r="E8" s="247"/>
      <c r="F8" s="247"/>
      <c r="G8" s="247"/>
      <c r="H8" s="250">
        <v>6427</v>
      </c>
      <c r="I8" s="210"/>
      <c r="J8" s="210"/>
      <c r="K8" s="210"/>
      <c r="L8" s="210"/>
      <c r="M8" s="210"/>
      <c r="N8" s="210"/>
      <c r="O8" s="210">
        <v>876</v>
      </c>
      <c r="P8" s="210"/>
      <c r="Q8" s="210"/>
      <c r="R8" s="210"/>
      <c r="S8" s="210"/>
      <c r="T8" s="210"/>
      <c r="U8" s="210"/>
      <c r="V8" s="210">
        <v>5551</v>
      </c>
      <c r="W8" s="210"/>
      <c r="X8" s="210"/>
      <c r="Y8" s="210"/>
      <c r="Z8" s="210"/>
      <c r="AA8" s="210"/>
      <c r="AB8" s="210"/>
      <c r="AC8" s="210">
        <v>2282</v>
      </c>
      <c r="AD8" s="210"/>
      <c r="AE8" s="210"/>
      <c r="AF8" s="210"/>
      <c r="AG8" s="210"/>
      <c r="AH8" s="210"/>
      <c r="AI8" s="210"/>
      <c r="AJ8" s="210">
        <v>2282</v>
      </c>
      <c r="AK8" s="210"/>
      <c r="AL8" s="210"/>
      <c r="AM8" s="210"/>
      <c r="AN8" s="210"/>
      <c r="AO8" s="210"/>
      <c r="AP8" s="210"/>
      <c r="AQ8" s="270" t="s">
        <v>113</v>
      </c>
      <c r="AR8" s="270"/>
      <c r="AS8" s="270"/>
      <c r="AT8" s="270"/>
      <c r="AU8" s="270"/>
      <c r="AV8" s="270"/>
      <c r="AW8" s="270"/>
      <c r="AX8" s="270"/>
    </row>
    <row r="9" spans="1:50" ht="18" customHeight="1">
      <c r="A9" s="247" t="s">
        <v>137</v>
      </c>
      <c r="B9" s="247"/>
      <c r="C9" s="247"/>
      <c r="D9" s="247"/>
      <c r="E9" s="247"/>
      <c r="F9" s="247"/>
      <c r="G9" s="247"/>
      <c r="H9" s="250">
        <f>SUM(O9:AB9)</f>
        <v>6443</v>
      </c>
      <c r="I9" s="210"/>
      <c r="J9" s="210"/>
      <c r="K9" s="210"/>
      <c r="L9" s="210"/>
      <c r="M9" s="210"/>
      <c r="N9" s="210"/>
      <c r="O9" s="210">
        <v>914</v>
      </c>
      <c r="P9" s="210"/>
      <c r="Q9" s="210"/>
      <c r="R9" s="210"/>
      <c r="S9" s="210"/>
      <c r="T9" s="210"/>
      <c r="U9" s="210"/>
      <c r="V9" s="210">
        <v>5529</v>
      </c>
      <c r="W9" s="210"/>
      <c r="X9" s="210"/>
      <c r="Y9" s="210"/>
      <c r="Z9" s="210"/>
      <c r="AA9" s="210"/>
      <c r="AB9" s="210"/>
      <c r="AC9" s="210">
        <f>SUM(AJ9:AX9)</f>
        <v>2292</v>
      </c>
      <c r="AD9" s="210"/>
      <c r="AE9" s="210"/>
      <c r="AF9" s="210"/>
      <c r="AG9" s="210"/>
      <c r="AH9" s="210"/>
      <c r="AI9" s="210"/>
      <c r="AJ9" s="210">
        <v>2292</v>
      </c>
      <c r="AK9" s="210"/>
      <c r="AL9" s="210"/>
      <c r="AM9" s="210"/>
      <c r="AN9" s="210"/>
      <c r="AO9" s="210"/>
      <c r="AP9" s="210"/>
      <c r="AQ9" s="270" t="s">
        <v>113</v>
      </c>
      <c r="AR9" s="270"/>
      <c r="AS9" s="270"/>
      <c r="AT9" s="270"/>
      <c r="AU9" s="270"/>
      <c r="AV9" s="270"/>
      <c r="AW9" s="270"/>
      <c r="AX9" s="270"/>
    </row>
    <row r="10" spans="1:50" ht="18" customHeight="1">
      <c r="A10" s="248" t="s">
        <v>136</v>
      </c>
      <c r="B10" s="248"/>
      <c r="C10" s="248"/>
      <c r="D10" s="248"/>
      <c r="E10" s="248"/>
      <c r="F10" s="248"/>
      <c r="G10" s="247"/>
      <c r="H10" s="210">
        <v>6468</v>
      </c>
      <c r="I10" s="210"/>
      <c r="J10" s="210"/>
      <c r="K10" s="210"/>
      <c r="L10" s="210"/>
      <c r="M10" s="210"/>
      <c r="N10" s="210"/>
      <c r="O10" s="210">
        <v>920</v>
      </c>
      <c r="P10" s="210"/>
      <c r="Q10" s="210"/>
      <c r="R10" s="210"/>
      <c r="S10" s="210"/>
      <c r="T10" s="210"/>
      <c r="U10" s="210"/>
      <c r="V10" s="210">
        <v>5548</v>
      </c>
      <c r="W10" s="210"/>
      <c r="X10" s="210"/>
      <c r="Y10" s="210"/>
      <c r="Z10" s="210"/>
      <c r="AA10" s="210"/>
      <c r="AB10" s="210"/>
      <c r="AC10" s="210">
        <v>2294</v>
      </c>
      <c r="AD10" s="210"/>
      <c r="AE10" s="210"/>
      <c r="AF10" s="210"/>
      <c r="AG10" s="210"/>
      <c r="AH10" s="210"/>
      <c r="AI10" s="210"/>
      <c r="AJ10" s="210">
        <v>2294</v>
      </c>
      <c r="AK10" s="210"/>
      <c r="AL10" s="210"/>
      <c r="AM10" s="210"/>
      <c r="AN10" s="210"/>
      <c r="AO10" s="210"/>
      <c r="AP10" s="210"/>
      <c r="AQ10" s="274" t="s">
        <v>115</v>
      </c>
      <c r="AR10" s="274"/>
      <c r="AS10" s="274"/>
      <c r="AT10" s="274"/>
      <c r="AU10" s="274"/>
      <c r="AV10" s="274"/>
      <c r="AW10" s="274"/>
      <c r="AX10" s="274"/>
    </row>
    <row r="11" spans="1:50" ht="18" customHeight="1">
      <c r="A11" s="273" t="s">
        <v>135</v>
      </c>
      <c r="B11" s="273"/>
      <c r="C11" s="273"/>
      <c r="D11" s="273"/>
      <c r="E11" s="273"/>
      <c r="F11" s="273"/>
      <c r="G11" s="273"/>
      <c r="H11" s="249">
        <f>SUM(O11:V11)</f>
        <v>6483</v>
      </c>
      <c r="I11" s="219"/>
      <c r="J11" s="219"/>
      <c r="K11" s="219"/>
      <c r="L11" s="219"/>
      <c r="M11" s="219"/>
      <c r="N11" s="219"/>
      <c r="O11" s="219">
        <v>923</v>
      </c>
      <c r="P11" s="219"/>
      <c r="Q11" s="219"/>
      <c r="R11" s="219"/>
      <c r="S11" s="219"/>
      <c r="T11" s="219"/>
      <c r="U11" s="219"/>
      <c r="V11" s="219">
        <v>5560</v>
      </c>
      <c r="W11" s="219"/>
      <c r="X11" s="219"/>
      <c r="Y11" s="219"/>
      <c r="Z11" s="219"/>
      <c r="AA11" s="219"/>
      <c r="AB11" s="219"/>
      <c r="AC11" s="219">
        <f>SUM(AJ11:AQ11)</f>
        <v>2293</v>
      </c>
      <c r="AD11" s="219"/>
      <c r="AE11" s="219"/>
      <c r="AF11" s="219"/>
      <c r="AG11" s="219"/>
      <c r="AH11" s="219"/>
      <c r="AI11" s="219"/>
      <c r="AJ11" s="219">
        <v>2293</v>
      </c>
      <c r="AK11" s="219"/>
      <c r="AL11" s="219"/>
      <c r="AM11" s="219"/>
      <c r="AN11" s="219"/>
      <c r="AO11" s="219"/>
      <c r="AP11" s="219"/>
      <c r="AQ11" s="271" t="s">
        <v>113</v>
      </c>
      <c r="AR11" s="271"/>
      <c r="AS11" s="271"/>
      <c r="AT11" s="271"/>
      <c r="AU11" s="271"/>
      <c r="AV11" s="271"/>
      <c r="AW11" s="271"/>
      <c r="AX11" s="271"/>
    </row>
    <row r="12" spans="1:20" ht="13.5" customHeight="1">
      <c r="A12" s="90" t="s">
        <v>134</v>
      </c>
      <c r="B12" s="7"/>
      <c r="C12" s="7"/>
      <c r="D12" s="7"/>
      <c r="E12" s="7"/>
      <c r="F12" s="92"/>
      <c r="G12" s="92"/>
      <c r="H12" s="92"/>
      <c r="I12" s="17"/>
      <c r="J12" s="17"/>
      <c r="K12" s="19"/>
      <c r="L12" s="19"/>
      <c r="M12" s="19"/>
      <c r="N12" s="19"/>
      <c r="O12" s="22"/>
      <c r="P12" s="19"/>
      <c r="Q12" s="19"/>
      <c r="R12" s="19"/>
      <c r="S12" s="22"/>
      <c r="T12" s="22"/>
    </row>
    <row r="13" spans="1:20" ht="13.5" customHeight="1">
      <c r="A13" s="90" t="s">
        <v>133</v>
      </c>
      <c r="B13" s="7"/>
      <c r="C13" s="7"/>
      <c r="D13" s="7"/>
      <c r="E13" s="7"/>
      <c r="F13" s="91"/>
      <c r="G13" s="91"/>
      <c r="H13" s="91"/>
      <c r="I13" s="17"/>
      <c r="J13" s="17"/>
      <c r="L13" s="19"/>
      <c r="M13" s="22"/>
      <c r="N13" s="19"/>
      <c r="O13" s="22"/>
      <c r="P13" s="19"/>
      <c r="Q13" s="19"/>
      <c r="R13" s="22"/>
      <c r="S13" s="19"/>
      <c r="T13" s="22"/>
    </row>
    <row r="14" spans="1:20" ht="13.5" customHeight="1">
      <c r="A14" s="90" t="s">
        <v>132</v>
      </c>
      <c r="B14" s="47"/>
      <c r="C14" s="17"/>
      <c r="D14" s="44"/>
      <c r="E14" s="19"/>
      <c r="F14" s="19"/>
      <c r="G14" s="19"/>
      <c r="H14" s="19"/>
      <c r="I14" s="19"/>
      <c r="J14" s="22"/>
      <c r="K14" s="19"/>
      <c r="L14" s="19"/>
      <c r="M14" s="22"/>
      <c r="N14" s="19"/>
      <c r="O14" s="22"/>
      <c r="P14" s="22"/>
      <c r="Q14" s="19"/>
      <c r="R14" s="22"/>
      <c r="S14" s="22"/>
      <c r="T14" s="19"/>
    </row>
    <row r="15" spans="2:20" ht="13.5" customHeight="1">
      <c r="B15" s="47"/>
      <c r="C15" s="1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50" ht="18" customHeight="1">
      <c r="A16" s="211" t="s">
        <v>131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</row>
    <row r="17" spans="1:37" ht="13.5" customHeight="1">
      <c r="A17" s="17"/>
      <c r="B17" s="17"/>
      <c r="C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44" ht="13.5" customHeight="1" thickBot="1">
      <c r="A18" s="17"/>
      <c r="B18" s="17"/>
      <c r="C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R18" s="46" t="s">
        <v>110</v>
      </c>
    </row>
    <row r="19" spans="1:50" ht="18" customHeight="1">
      <c r="A19" s="174" t="s">
        <v>78</v>
      </c>
      <c r="B19" s="213"/>
      <c r="C19" s="213"/>
      <c r="D19" s="213"/>
      <c r="E19" s="213"/>
      <c r="F19" s="213"/>
      <c r="G19" s="213"/>
      <c r="H19" s="213" t="s">
        <v>130</v>
      </c>
      <c r="I19" s="213"/>
      <c r="J19" s="213"/>
      <c r="K19" s="280" t="s">
        <v>129</v>
      </c>
      <c r="L19" s="280"/>
      <c r="M19" s="280"/>
      <c r="N19" s="209" t="s">
        <v>128</v>
      </c>
      <c r="O19" s="275"/>
      <c r="P19" s="276"/>
      <c r="Q19" s="209" t="s">
        <v>127</v>
      </c>
      <c r="R19" s="275"/>
      <c r="S19" s="276"/>
      <c r="T19" s="209" t="s">
        <v>126</v>
      </c>
      <c r="U19" s="275"/>
      <c r="V19" s="276"/>
      <c r="W19" s="213" t="s">
        <v>125</v>
      </c>
      <c r="X19" s="213"/>
      <c r="Y19" s="213"/>
      <c r="Z19" s="280" t="s">
        <v>124</v>
      </c>
      <c r="AA19" s="280"/>
      <c r="AB19" s="280"/>
      <c r="AC19" s="280" t="s">
        <v>123</v>
      </c>
      <c r="AD19" s="280"/>
      <c r="AE19" s="280"/>
      <c r="AF19" s="209" t="s">
        <v>122</v>
      </c>
      <c r="AG19" s="275"/>
      <c r="AH19" s="276"/>
      <c r="AI19" s="213" t="s">
        <v>121</v>
      </c>
      <c r="AJ19" s="213"/>
      <c r="AK19" s="213"/>
      <c r="AL19" s="209" t="s">
        <v>120</v>
      </c>
      <c r="AM19" s="275"/>
      <c r="AN19" s="276"/>
      <c r="AO19" s="209" t="s">
        <v>119</v>
      </c>
      <c r="AP19" s="275"/>
      <c r="AQ19" s="276"/>
      <c r="AR19" s="209" t="s">
        <v>118</v>
      </c>
      <c r="AS19" s="275"/>
      <c r="AT19" s="276"/>
      <c r="AU19" s="213" t="s">
        <v>117</v>
      </c>
      <c r="AV19" s="213"/>
      <c r="AW19" s="213"/>
      <c r="AX19" s="172"/>
    </row>
    <row r="20" spans="1:50" ht="18" customHeight="1">
      <c r="A20" s="180"/>
      <c r="B20" s="188"/>
      <c r="C20" s="188"/>
      <c r="D20" s="188"/>
      <c r="E20" s="188"/>
      <c r="F20" s="188"/>
      <c r="G20" s="188"/>
      <c r="H20" s="188"/>
      <c r="I20" s="188"/>
      <c r="J20" s="188"/>
      <c r="K20" s="281"/>
      <c r="L20" s="281"/>
      <c r="M20" s="281"/>
      <c r="N20" s="277"/>
      <c r="O20" s="278"/>
      <c r="P20" s="279"/>
      <c r="Q20" s="277"/>
      <c r="R20" s="278"/>
      <c r="S20" s="279"/>
      <c r="T20" s="277"/>
      <c r="U20" s="278"/>
      <c r="V20" s="279"/>
      <c r="W20" s="188"/>
      <c r="X20" s="188"/>
      <c r="Y20" s="188"/>
      <c r="Z20" s="281"/>
      <c r="AA20" s="281"/>
      <c r="AB20" s="281"/>
      <c r="AC20" s="281"/>
      <c r="AD20" s="281"/>
      <c r="AE20" s="281"/>
      <c r="AF20" s="277"/>
      <c r="AG20" s="278"/>
      <c r="AH20" s="279"/>
      <c r="AI20" s="188"/>
      <c r="AJ20" s="188"/>
      <c r="AK20" s="188"/>
      <c r="AL20" s="277"/>
      <c r="AM20" s="278"/>
      <c r="AN20" s="279"/>
      <c r="AO20" s="277"/>
      <c r="AP20" s="278"/>
      <c r="AQ20" s="279"/>
      <c r="AR20" s="277"/>
      <c r="AS20" s="278"/>
      <c r="AT20" s="279"/>
      <c r="AU20" s="188"/>
      <c r="AV20" s="188"/>
      <c r="AW20" s="188"/>
      <c r="AX20" s="179"/>
    </row>
    <row r="21" spans="1:50" ht="18" customHeight="1">
      <c r="A21" s="186"/>
      <c r="B21" s="186"/>
      <c r="C21" s="186"/>
      <c r="D21" s="186"/>
      <c r="E21" s="186"/>
      <c r="F21" s="186"/>
      <c r="G21" s="187"/>
      <c r="H21" s="235" t="s">
        <v>116</v>
      </c>
      <c r="I21" s="207"/>
      <c r="J21" s="207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</row>
    <row r="22" spans="1:50" ht="18" customHeight="1">
      <c r="A22" s="187" t="s">
        <v>103</v>
      </c>
      <c r="B22" s="187"/>
      <c r="C22" s="187"/>
      <c r="D22" s="187"/>
      <c r="E22" s="187"/>
      <c r="F22" s="187"/>
      <c r="G22" s="187"/>
      <c r="H22" s="230">
        <v>3236</v>
      </c>
      <c r="I22" s="266"/>
      <c r="J22" s="266"/>
      <c r="K22" s="266">
        <v>518</v>
      </c>
      <c r="L22" s="266"/>
      <c r="M22" s="266"/>
      <c r="N22" s="266">
        <v>401</v>
      </c>
      <c r="O22" s="266"/>
      <c r="P22" s="266"/>
      <c r="Q22" s="266">
        <v>262</v>
      </c>
      <c r="R22" s="266"/>
      <c r="S22" s="266"/>
      <c r="T22" s="266">
        <v>252</v>
      </c>
      <c r="U22" s="266"/>
      <c r="V22" s="266"/>
      <c r="W22" s="266">
        <v>225</v>
      </c>
      <c r="X22" s="266"/>
      <c r="Y22" s="266"/>
      <c r="Z22" s="266">
        <v>158</v>
      </c>
      <c r="AA22" s="266"/>
      <c r="AB22" s="266"/>
      <c r="AC22" s="266">
        <v>161</v>
      </c>
      <c r="AD22" s="266"/>
      <c r="AE22" s="266"/>
      <c r="AF22" s="266">
        <v>129</v>
      </c>
      <c r="AG22" s="266"/>
      <c r="AH22" s="266"/>
      <c r="AI22" s="266">
        <v>72</v>
      </c>
      <c r="AJ22" s="266"/>
      <c r="AK22" s="266"/>
      <c r="AL22" s="266">
        <v>124</v>
      </c>
      <c r="AM22" s="266"/>
      <c r="AN22" s="266"/>
      <c r="AO22" s="266">
        <v>35</v>
      </c>
      <c r="AP22" s="266"/>
      <c r="AQ22" s="266"/>
      <c r="AR22" s="266">
        <v>31</v>
      </c>
      <c r="AS22" s="266"/>
      <c r="AT22" s="266"/>
      <c r="AU22" s="266">
        <v>868</v>
      </c>
      <c r="AV22" s="266"/>
      <c r="AW22" s="266"/>
      <c r="AX22" s="266"/>
    </row>
    <row r="23" spans="1:50" ht="18" customHeight="1">
      <c r="A23" s="247" t="s">
        <v>102</v>
      </c>
      <c r="B23" s="247"/>
      <c r="C23" s="247"/>
      <c r="D23" s="247"/>
      <c r="E23" s="247"/>
      <c r="F23" s="247"/>
      <c r="G23" s="247"/>
      <c r="H23" s="227">
        <v>3207</v>
      </c>
      <c r="I23" s="266"/>
      <c r="J23" s="266"/>
      <c r="K23" s="266">
        <v>516</v>
      </c>
      <c r="L23" s="266"/>
      <c r="M23" s="266"/>
      <c r="N23" s="266">
        <v>394</v>
      </c>
      <c r="O23" s="266"/>
      <c r="P23" s="266"/>
      <c r="Q23" s="266">
        <v>264</v>
      </c>
      <c r="R23" s="266"/>
      <c r="S23" s="266"/>
      <c r="T23" s="266">
        <v>250</v>
      </c>
      <c r="U23" s="266"/>
      <c r="V23" s="266"/>
      <c r="W23" s="266">
        <v>225</v>
      </c>
      <c r="X23" s="266"/>
      <c r="Y23" s="266"/>
      <c r="Z23" s="266">
        <v>153</v>
      </c>
      <c r="AA23" s="266"/>
      <c r="AB23" s="266"/>
      <c r="AC23" s="266">
        <v>161</v>
      </c>
      <c r="AD23" s="266"/>
      <c r="AE23" s="266"/>
      <c r="AF23" s="266">
        <v>124</v>
      </c>
      <c r="AG23" s="266"/>
      <c r="AH23" s="266"/>
      <c r="AI23" s="266">
        <v>77</v>
      </c>
      <c r="AJ23" s="266"/>
      <c r="AK23" s="266"/>
      <c r="AL23" s="266">
        <v>124</v>
      </c>
      <c r="AM23" s="266"/>
      <c r="AN23" s="266"/>
      <c r="AO23" s="268" t="s">
        <v>115</v>
      </c>
      <c r="AP23" s="268"/>
      <c r="AQ23" s="268"/>
      <c r="AR23" s="266">
        <v>48</v>
      </c>
      <c r="AS23" s="266"/>
      <c r="AT23" s="266"/>
      <c r="AU23" s="266">
        <v>871</v>
      </c>
      <c r="AV23" s="266"/>
      <c r="AW23" s="266"/>
      <c r="AX23" s="266"/>
    </row>
    <row r="24" spans="1:50" ht="18" customHeight="1">
      <c r="A24" s="248" t="s">
        <v>114</v>
      </c>
      <c r="B24" s="248"/>
      <c r="C24" s="248"/>
      <c r="D24" s="248"/>
      <c r="E24" s="248"/>
      <c r="F24" s="248"/>
      <c r="G24" s="247"/>
      <c r="H24" s="227">
        <f>SUM(K24:AX24)</f>
        <v>3207</v>
      </c>
      <c r="I24" s="266"/>
      <c r="J24" s="266"/>
      <c r="K24" s="266">
        <v>516</v>
      </c>
      <c r="L24" s="266"/>
      <c r="M24" s="266"/>
      <c r="N24" s="266">
        <v>394</v>
      </c>
      <c r="O24" s="266"/>
      <c r="P24" s="266"/>
      <c r="Q24" s="266">
        <v>264</v>
      </c>
      <c r="R24" s="266"/>
      <c r="S24" s="266"/>
      <c r="T24" s="266">
        <v>250</v>
      </c>
      <c r="U24" s="266"/>
      <c r="V24" s="266"/>
      <c r="W24" s="266">
        <v>225</v>
      </c>
      <c r="X24" s="266"/>
      <c r="Y24" s="266"/>
      <c r="Z24" s="266">
        <v>153</v>
      </c>
      <c r="AA24" s="266"/>
      <c r="AB24" s="266"/>
      <c r="AC24" s="266">
        <v>161</v>
      </c>
      <c r="AD24" s="266"/>
      <c r="AE24" s="266"/>
      <c r="AF24" s="266">
        <v>124</v>
      </c>
      <c r="AG24" s="266"/>
      <c r="AH24" s="266"/>
      <c r="AI24" s="266">
        <v>77</v>
      </c>
      <c r="AJ24" s="266"/>
      <c r="AK24" s="266"/>
      <c r="AL24" s="266">
        <v>124</v>
      </c>
      <c r="AM24" s="266"/>
      <c r="AN24" s="266"/>
      <c r="AO24" s="269" t="s">
        <v>113</v>
      </c>
      <c r="AP24" s="268"/>
      <c r="AQ24" s="268"/>
      <c r="AR24" s="266">
        <v>48</v>
      </c>
      <c r="AS24" s="266"/>
      <c r="AT24" s="266"/>
      <c r="AU24" s="266">
        <v>871</v>
      </c>
      <c r="AV24" s="266"/>
      <c r="AW24" s="266"/>
      <c r="AX24" s="266"/>
    </row>
    <row r="25" spans="1:50" ht="18" customHeight="1">
      <c r="A25" s="248" t="s">
        <v>100</v>
      </c>
      <c r="B25" s="248"/>
      <c r="C25" s="248"/>
      <c r="D25" s="248"/>
      <c r="E25" s="248"/>
      <c r="F25" s="248"/>
      <c r="G25" s="247"/>
      <c r="H25" s="227">
        <f>SUM(K25:AX25)</f>
        <v>3191</v>
      </c>
      <c r="I25" s="266"/>
      <c r="J25" s="266"/>
      <c r="K25" s="227">
        <v>518</v>
      </c>
      <c r="L25" s="227"/>
      <c r="M25" s="227"/>
      <c r="N25" s="227">
        <v>362</v>
      </c>
      <c r="O25" s="227"/>
      <c r="P25" s="227"/>
      <c r="Q25" s="227">
        <v>267</v>
      </c>
      <c r="R25" s="227"/>
      <c r="S25" s="227"/>
      <c r="T25" s="227">
        <v>254</v>
      </c>
      <c r="U25" s="227"/>
      <c r="V25" s="227"/>
      <c r="W25" s="227">
        <v>223</v>
      </c>
      <c r="X25" s="227"/>
      <c r="Y25" s="227"/>
      <c r="Z25" s="227">
        <v>153</v>
      </c>
      <c r="AA25" s="227"/>
      <c r="AB25" s="227"/>
      <c r="AC25" s="227">
        <v>127</v>
      </c>
      <c r="AD25" s="227"/>
      <c r="AE25" s="227"/>
      <c r="AF25" s="227">
        <v>129</v>
      </c>
      <c r="AG25" s="227"/>
      <c r="AH25" s="227"/>
      <c r="AI25" s="227">
        <v>77</v>
      </c>
      <c r="AJ25" s="227"/>
      <c r="AK25" s="227"/>
      <c r="AL25" s="227">
        <v>124</v>
      </c>
      <c r="AM25" s="227"/>
      <c r="AN25" s="227"/>
      <c r="AO25" s="227">
        <v>1</v>
      </c>
      <c r="AP25" s="227"/>
      <c r="AQ25" s="227"/>
      <c r="AR25" s="227">
        <v>48</v>
      </c>
      <c r="AS25" s="227"/>
      <c r="AT25" s="227"/>
      <c r="AU25" s="228">
        <v>908</v>
      </c>
      <c r="AV25" s="228"/>
      <c r="AW25" s="228"/>
      <c r="AX25" s="228"/>
    </row>
    <row r="26" spans="1:50" ht="18" customHeight="1">
      <c r="A26" s="282" t="s">
        <v>112</v>
      </c>
      <c r="B26" s="282"/>
      <c r="C26" s="282"/>
      <c r="D26" s="282"/>
      <c r="E26" s="282"/>
      <c r="F26" s="282"/>
      <c r="G26" s="234"/>
      <c r="H26" s="255">
        <f>SUM(K26:AX26)</f>
        <v>3191</v>
      </c>
      <c r="I26" s="267"/>
      <c r="J26" s="267"/>
      <c r="K26" s="255">
        <v>514</v>
      </c>
      <c r="L26" s="255"/>
      <c r="M26" s="255"/>
      <c r="N26" s="255">
        <v>361</v>
      </c>
      <c r="O26" s="255"/>
      <c r="P26" s="255"/>
      <c r="Q26" s="255">
        <v>267</v>
      </c>
      <c r="R26" s="255"/>
      <c r="S26" s="255"/>
      <c r="T26" s="255">
        <v>254</v>
      </c>
      <c r="U26" s="255"/>
      <c r="V26" s="255"/>
      <c r="W26" s="255">
        <v>220</v>
      </c>
      <c r="X26" s="255"/>
      <c r="Y26" s="255"/>
      <c r="Z26" s="255">
        <v>153</v>
      </c>
      <c r="AA26" s="255"/>
      <c r="AB26" s="255"/>
      <c r="AC26" s="255">
        <v>127</v>
      </c>
      <c r="AD26" s="255"/>
      <c r="AE26" s="255"/>
      <c r="AF26" s="255">
        <v>129</v>
      </c>
      <c r="AG26" s="255"/>
      <c r="AH26" s="255"/>
      <c r="AI26" s="255">
        <v>77</v>
      </c>
      <c r="AJ26" s="255"/>
      <c r="AK26" s="255"/>
      <c r="AL26" s="255">
        <v>124</v>
      </c>
      <c r="AM26" s="255"/>
      <c r="AN26" s="255"/>
      <c r="AO26" s="255">
        <v>1</v>
      </c>
      <c r="AP26" s="255"/>
      <c r="AQ26" s="255"/>
      <c r="AR26" s="255">
        <v>48</v>
      </c>
      <c r="AS26" s="255"/>
      <c r="AT26" s="255"/>
      <c r="AU26" s="256">
        <v>916</v>
      </c>
      <c r="AV26" s="256"/>
      <c r="AW26" s="256"/>
      <c r="AX26" s="256"/>
    </row>
    <row r="27" spans="1:37" ht="13.5" customHeight="1">
      <c r="A27" s="46" t="s">
        <v>98</v>
      </c>
      <c r="B27" s="17"/>
      <c r="C27" s="17"/>
      <c r="D27" s="17"/>
      <c r="E27" s="17"/>
      <c r="F27" s="17"/>
      <c r="G27" s="1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22"/>
      <c r="Y27" s="22"/>
      <c r="Z27" s="22"/>
      <c r="AA27" s="22"/>
      <c r="AB27" s="22"/>
      <c r="AC27" s="22"/>
      <c r="AD27" s="22"/>
      <c r="AE27" s="19"/>
      <c r="AF27" s="19"/>
      <c r="AG27" s="19"/>
      <c r="AH27" s="18"/>
      <c r="AI27" s="18"/>
      <c r="AJ27" s="18"/>
      <c r="AK27" s="18"/>
    </row>
    <row r="28" spans="2:37" ht="13.5" customHeight="1">
      <c r="B28" s="17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2:20" ht="13.5" customHeight="1">
      <c r="B29" s="47"/>
      <c r="S29" s="22"/>
      <c r="T29" s="22"/>
    </row>
    <row r="30" spans="2:20" ht="12.75" customHeight="1">
      <c r="B30" s="47"/>
      <c r="S30" s="22"/>
      <c r="T30" s="22"/>
    </row>
    <row r="31" spans="1:50" ht="18" customHeight="1">
      <c r="A31" s="211" t="s">
        <v>111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</row>
    <row r="32" spans="2:20" ht="13.5" customHeight="1">
      <c r="B32" s="47"/>
      <c r="S32" s="22"/>
      <c r="T32" s="22"/>
    </row>
    <row r="33" spans="2:44" ht="13.5" customHeight="1" thickBot="1">
      <c r="B33" s="47"/>
      <c r="S33" s="22"/>
      <c r="T33" s="19"/>
      <c r="AR33" s="46" t="s">
        <v>110</v>
      </c>
    </row>
    <row r="34" spans="1:50" ht="18" customHeight="1">
      <c r="A34" s="174" t="s">
        <v>78</v>
      </c>
      <c r="B34" s="213"/>
      <c r="C34" s="213"/>
      <c r="D34" s="213"/>
      <c r="E34" s="213"/>
      <c r="F34" s="213"/>
      <c r="G34" s="213"/>
      <c r="H34" s="213" t="s">
        <v>109</v>
      </c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 t="s">
        <v>108</v>
      </c>
      <c r="AJ34" s="213"/>
      <c r="AK34" s="213"/>
      <c r="AL34" s="213"/>
      <c r="AM34" s="213"/>
      <c r="AN34" s="213"/>
      <c r="AO34" s="213"/>
      <c r="AP34" s="213"/>
      <c r="AQ34" s="213" t="s">
        <v>107</v>
      </c>
      <c r="AR34" s="213"/>
      <c r="AS34" s="213"/>
      <c r="AT34" s="213"/>
      <c r="AU34" s="213"/>
      <c r="AV34" s="213"/>
      <c r="AW34" s="213"/>
      <c r="AX34" s="172"/>
    </row>
    <row r="35" spans="1:50" ht="18" customHeight="1">
      <c r="A35" s="180"/>
      <c r="B35" s="188"/>
      <c r="C35" s="188"/>
      <c r="D35" s="188"/>
      <c r="E35" s="188"/>
      <c r="F35" s="188"/>
      <c r="G35" s="188"/>
      <c r="H35" s="188" t="s">
        <v>50</v>
      </c>
      <c r="I35" s="188"/>
      <c r="J35" s="188"/>
      <c r="K35" s="188"/>
      <c r="L35" s="188"/>
      <c r="M35" s="188"/>
      <c r="N35" s="188"/>
      <c r="O35" s="188"/>
      <c r="P35" s="188"/>
      <c r="Q35" s="188" t="s">
        <v>106</v>
      </c>
      <c r="R35" s="188"/>
      <c r="S35" s="188"/>
      <c r="T35" s="188"/>
      <c r="U35" s="188"/>
      <c r="V35" s="188"/>
      <c r="W35" s="188"/>
      <c r="X35" s="188"/>
      <c r="Y35" s="188"/>
      <c r="Z35" s="188" t="s">
        <v>105</v>
      </c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79"/>
    </row>
    <row r="36" spans="1:50" ht="18" customHeight="1">
      <c r="A36" s="180"/>
      <c r="B36" s="188"/>
      <c r="C36" s="188"/>
      <c r="D36" s="188"/>
      <c r="E36" s="188"/>
      <c r="F36" s="188"/>
      <c r="G36" s="188"/>
      <c r="H36" s="188" t="s">
        <v>104</v>
      </c>
      <c r="I36" s="188"/>
      <c r="J36" s="188"/>
      <c r="K36" s="188"/>
      <c r="L36" s="188" t="s">
        <v>51</v>
      </c>
      <c r="M36" s="188"/>
      <c r="N36" s="188"/>
      <c r="O36" s="188"/>
      <c r="P36" s="188"/>
      <c r="Q36" s="188" t="s">
        <v>104</v>
      </c>
      <c r="R36" s="188"/>
      <c r="S36" s="188"/>
      <c r="T36" s="188"/>
      <c r="U36" s="188" t="s">
        <v>51</v>
      </c>
      <c r="V36" s="188"/>
      <c r="W36" s="188"/>
      <c r="X36" s="188"/>
      <c r="Y36" s="188"/>
      <c r="Z36" s="188" t="s">
        <v>104</v>
      </c>
      <c r="AA36" s="188"/>
      <c r="AB36" s="188"/>
      <c r="AC36" s="188"/>
      <c r="AD36" s="188" t="s">
        <v>51</v>
      </c>
      <c r="AE36" s="188"/>
      <c r="AF36" s="188"/>
      <c r="AG36" s="188"/>
      <c r="AH36" s="188"/>
      <c r="AI36" s="188" t="s">
        <v>104</v>
      </c>
      <c r="AJ36" s="188"/>
      <c r="AK36" s="188"/>
      <c r="AL36" s="188" t="s">
        <v>51</v>
      </c>
      <c r="AM36" s="188"/>
      <c r="AN36" s="188"/>
      <c r="AO36" s="188"/>
      <c r="AP36" s="188"/>
      <c r="AQ36" s="188" t="s">
        <v>104</v>
      </c>
      <c r="AR36" s="188"/>
      <c r="AS36" s="188"/>
      <c r="AT36" s="188" t="s">
        <v>51</v>
      </c>
      <c r="AU36" s="188"/>
      <c r="AV36" s="188"/>
      <c r="AW36" s="188"/>
      <c r="AX36" s="179"/>
    </row>
    <row r="37" spans="1:50" ht="18" customHeight="1">
      <c r="A37" s="187"/>
      <c r="B37" s="187"/>
      <c r="C37" s="187"/>
      <c r="D37" s="187"/>
      <c r="E37" s="187"/>
      <c r="F37" s="187"/>
      <c r="G37" s="187"/>
      <c r="H37" s="186"/>
      <c r="I37" s="186"/>
      <c r="J37" s="186"/>
      <c r="K37" s="186"/>
      <c r="L37" s="189" t="s">
        <v>16</v>
      </c>
      <c r="M37" s="189"/>
      <c r="N37" s="189"/>
      <c r="O37" s="189"/>
      <c r="P37" s="189"/>
      <c r="Q37" s="189"/>
      <c r="R37" s="189"/>
      <c r="S37" s="189"/>
      <c r="T37" s="189"/>
      <c r="U37" s="189" t="s">
        <v>16</v>
      </c>
      <c r="V37" s="189"/>
      <c r="W37" s="189"/>
      <c r="X37" s="189"/>
      <c r="Y37" s="189"/>
      <c r="Z37" s="189"/>
      <c r="AA37" s="189"/>
      <c r="AB37" s="189"/>
      <c r="AC37" s="189"/>
      <c r="AD37" s="189" t="s">
        <v>16</v>
      </c>
      <c r="AE37" s="189"/>
      <c r="AF37" s="189"/>
      <c r="AG37" s="189"/>
      <c r="AH37" s="189"/>
      <c r="AI37" s="189"/>
      <c r="AJ37" s="189"/>
      <c r="AK37" s="189"/>
      <c r="AL37" s="189" t="s">
        <v>16</v>
      </c>
      <c r="AM37" s="189"/>
      <c r="AN37" s="189"/>
      <c r="AO37" s="189"/>
      <c r="AP37" s="189"/>
      <c r="AQ37" s="189"/>
      <c r="AR37" s="189"/>
      <c r="AS37" s="189"/>
      <c r="AT37" s="189" t="s">
        <v>16</v>
      </c>
      <c r="AU37" s="189"/>
      <c r="AV37" s="189"/>
      <c r="AW37" s="189"/>
      <c r="AX37" s="189"/>
    </row>
    <row r="38" spans="1:50" ht="18" customHeight="1">
      <c r="A38" s="187" t="s">
        <v>103</v>
      </c>
      <c r="B38" s="187"/>
      <c r="C38" s="187"/>
      <c r="D38" s="187"/>
      <c r="E38" s="187"/>
      <c r="F38" s="187"/>
      <c r="G38" s="187"/>
      <c r="H38" s="266">
        <v>43</v>
      </c>
      <c r="I38" s="266"/>
      <c r="J38" s="266"/>
      <c r="K38" s="266"/>
      <c r="L38" s="227">
        <v>336359</v>
      </c>
      <c r="M38" s="266"/>
      <c r="N38" s="266"/>
      <c r="O38" s="266"/>
      <c r="P38" s="266"/>
      <c r="Q38" s="266">
        <v>2</v>
      </c>
      <c r="R38" s="266"/>
      <c r="S38" s="266"/>
      <c r="T38" s="266"/>
      <c r="U38" s="227">
        <v>158657</v>
      </c>
      <c r="V38" s="266"/>
      <c r="W38" s="266"/>
      <c r="X38" s="266"/>
      <c r="Y38" s="266"/>
      <c r="Z38" s="266">
        <v>41</v>
      </c>
      <c r="AA38" s="266"/>
      <c r="AB38" s="266"/>
      <c r="AC38" s="266"/>
      <c r="AD38" s="227">
        <v>177702</v>
      </c>
      <c r="AE38" s="266"/>
      <c r="AF38" s="266"/>
      <c r="AG38" s="266"/>
      <c r="AH38" s="266"/>
      <c r="AI38" s="266">
        <v>69</v>
      </c>
      <c r="AJ38" s="266"/>
      <c r="AK38" s="266"/>
      <c r="AL38" s="227">
        <v>23038</v>
      </c>
      <c r="AM38" s="266"/>
      <c r="AN38" s="266"/>
      <c r="AO38" s="266"/>
      <c r="AP38" s="266"/>
      <c r="AQ38" s="266">
        <v>25</v>
      </c>
      <c r="AR38" s="266"/>
      <c r="AS38" s="266"/>
      <c r="AT38" s="266">
        <v>464</v>
      </c>
      <c r="AU38" s="266"/>
      <c r="AV38" s="266"/>
      <c r="AW38" s="266"/>
      <c r="AX38" s="266"/>
    </row>
    <row r="39" spans="1:50" ht="18" customHeight="1">
      <c r="A39" s="247" t="s">
        <v>102</v>
      </c>
      <c r="B39" s="247"/>
      <c r="C39" s="247"/>
      <c r="D39" s="247"/>
      <c r="E39" s="247"/>
      <c r="F39" s="247"/>
      <c r="G39" s="247"/>
      <c r="H39" s="266">
        <v>44</v>
      </c>
      <c r="I39" s="266"/>
      <c r="J39" s="266"/>
      <c r="K39" s="266"/>
      <c r="L39" s="227">
        <v>336547</v>
      </c>
      <c r="M39" s="266"/>
      <c r="N39" s="266"/>
      <c r="O39" s="266"/>
      <c r="P39" s="266"/>
      <c r="Q39" s="266">
        <v>2</v>
      </c>
      <c r="R39" s="266"/>
      <c r="S39" s="266"/>
      <c r="T39" s="266"/>
      <c r="U39" s="227">
        <v>158657</v>
      </c>
      <c r="V39" s="266"/>
      <c r="W39" s="266"/>
      <c r="X39" s="266"/>
      <c r="Y39" s="266"/>
      <c r="Z39" s="266">
        <v>42</v>
      </c>
      <c r="AA39" s="266"/>
      <c r="AB39" s="266"/>
      <c r="AC39" s="266"/>
      <c r="AD39" s="227">
        <v>177890</v>
      </c>
      <c r="AE39" s="266"/>
      <c r="AF39" s="266"/>
      <c r="AG39" s="266"/>
      <c r="AH39" s="266"/>
      <c r="AI39" s="266">
        <v>67</v>
      </c>
      <c r="AJ39" s="266"/>
      <c r="AK39" s="266"/>
      <c r="AL39" s="227">
        <v>22518</v>
      </c>
      <c r="AM39" s="266"/>
      <c r="AN39" s="266"/>
      <c r="AO39" s="266"/>
      <c r="AP39" s="266"/>
      <c r="AQ39" s="266">
        <v>25</v>
      </c>
      <c r="AR39" s="266"/>
      <c r="AS39" s="266"/>
      <c r="AT39" s="266">
        <v>464</v>
      </c>
      <c r="AU39" s="266"/>
      <c r="AV39" s="266"/>
      <c r="AW39" s="266"/>
      <c r="AX39" s="266"/>
    </row>
    <row r="40" spans="1:50" ht="18" customHeight="1">
      <c r="A40" s="247" t="s">
        <v>101</v>
      </c>
      <c r="B40" s="247"/>
      <c r="C40" s="247"/>
      <c r="D40" s="247"/>
      <c r="E40" s="247"/>
      <c r="F40" s="247"/>
      <c r="G40" s="247"/>
      <c r="H40" s="266">
        <f>Q40+Z40</f>
        <v>44</v>
      </c>
      <c r="I40" s="266"/>
      <c r="J40" s="266"/>
      <c r="K40" s="266"/>
      <c r="L40" s="227">
        <f>U40+AD40</f>
        <v>336565</v>
      </c>
      <c r="M40" s="266"/>
      <c r="N40" s="266"/>
      <c r="O40" s="266"/>
      <c r="P40" s="266"/>
      <c r="Q40" s="266">
        <v>2</v>
      </c>
      <c r="R40" s="266"/>
      <c r="S40" s="266"/>
      <c r="T40" s="266"/>
      <c r="U40" s="227">
        <v>158657</v>
      </c>
      <c r="V40" s="266"/>
      <c r="W40" s="266"/>
      <c r="X40" s="266"/>
      <c r="Y40" s="266"/>
      <c r="Z40" s="266">
        <v>42</v>
      </c>
      <c r="AA40" s="266"/>
      <c r="AB40" s="266"/>
      <c r="AC40" s="266"/>
      <c r="AD40" s="227">
        <v>177908</v>
      </c>
      <c r="AE40" s="266"/>
      <c r="AF40" s="266"/>
      <c r="AG40" s="266"/>
      <c r="AH40" s="266"/>
      <c r="AI40" s="266">
        <v>68</v>
      </c>
      <c r="AJ40" s="266"/>
      <c r="AK40" s="266"/>
      <c r="AL40" s="227">
        <v>22674</v>
      </c>
      <c r="AM40" s="266"/>
      <c r="AN40" s="266"/>
      <c r="AO40" s="266"/>
      <c r="AP40" s="266"/>
      <c r="AQ40" s="266">
        <v>25</v>
      </c>
      <c r="AR40" s="266"/>
      <c r="AS40" s="266"/>
      <c r="AT40" s="266">
        <v>464</v>
      </c>
      <c r="AU40" s="266"/>
      <c r="AV40" s="266"/>
      <c r="AW40" s="266"/>
      <c r="AX40" s="266"/>
    </row>
    <row r="41" spans="1:50" ht="18" customHeight="1">
      <c r="A41" s="248" t="s">
        <v>100</v>
      </c>
      <c r="B41" s="248"/>
      <c r="C41" s="248"/>
      <c r="D41" s="248"/>
      <c r="E41" s="248"/>
      <c r="F41" s="248"/>
      <c r="G41" s="247"/>
      <c r="H41" s="266">
        <f>Q41+Z41</f>
        <v>45</v>
      </c>
      <c r="I41" s="266"/>
      <c r="J41" s="266"/>
      <c r="K41" s="266"/>
      <c r="L41" s="227">
        <f>U41+AD41</f>
        <v>366946</v>
      </c>
      <c r="M41" s="266"/>
      <c r="N41" s="266"/>
      <c r="O41" s="266"/>
      <c r="P41" s="266"/>
      <c r="Q41" s="266">
        <v>2</v>
      </c>
      <c r="R41" s="266"/>
      <c r="S41" s="266"/>
      <c r="T41" s="266"/>
      <c r="U41" s="227">
        <v>158657</v>
      </c>
      <c r="V41" s="266"/>
      <c r="W41" s="266"/>
      <c r="X41" s="266"/>
      <c r="Y41" s="266"/>
      <c r="Z41" s="266">
        <v>43</v>
      </c>
      <c r="AA41" s="266"/>
      <c r="AB41" s="266"/>
      <c r="AC41" s="266"/>
      <c r="AD41" s="227">
        <v>208289</v>
      </c>
      <c r="AE41" s="266"/>
      <c r="AF41" s="266"/>
      <c r="AG41" s="266"/>
      <c r="AH41" s="266"/>
      <c r="AI41" s="266">
        <v>68</v>
      </c>
      <c r="AJ41" s="266"/>
      <c r="AK41" s="266"/>
      <c r="AL41" s="227">
        <v>22674</v>
      </c>
      <c r="AM41" s="266"/>
      <c r="AN41" s="266"/>
      <c r="AO41" s="266"/>
      <c r="AP41" s="266"/>
      <c r="AQ41" s="266">
        <v>25</v>
      </c>
      <c r="AR41" s="266"/>
      <c r="AS41" s="266"/>
      <c r="AT41" s="266">
        <v>464</v>
      </c>
      <c r="AU41" s="266"/>
      <c r="AV41" s="266"/>
      <c r="AW41" s="266"/>
      <c r="AX41" s="266"/>
    </row>
    <row r="42" spans="1:50" s="74" customFormat="1" ht="18" customHeight="1">
      <c r="A42" s="272" t="s">
        <v>99</v>
      </c>
      <c r="B42" s="272"/>
      <c r="C42" s="272"/>
      <c r="D42" s="272"/>
      <c r="E42" s="272"/>
      <c r="F42" s="272"/>
      <c r="G42" s="273"/>
      <c r="H42" s="267">
        <f>Q42+Z42</f>
        <v>45</v>
      </c>
      <c r="I42" s="267"/>
      <c r="J42" s="267"/>
      <c r="K42" s="267"/>
      <c r="L42" s="255">
        <f>U42+AD42</f>
        <v>366946</v>
      </c>
      <c r="M42" s="267"/>
      <c r="N42" s="267"/>
      <c r="O42" s="267"/>
      <c r="P42" s="267"/>
      <c r="Q42" s="267">
        <v>2</v>
      </c>
      <c r="R42" s="267"/>
      <c r="S42" s="267"/>
      <c r="T42" s="267"/>
      <c r="U42" s="255">
        <v>158657</v>
      </c>
      <c r="V42" s="267"/>
      <c r="W42" s="267"/>
      <c r="X42" s="267"/>
      <c r="Y42" s="267"/>
      <c r="Z42" s="267">
        <v>43</v>
      </c>
      <c r="AA42" s="267"/>
      <c r="AB42" s="267"/>
      <c r="AC42" s="267"/>
      <c r="AD42" s="255">
        <v>208289</v>
      </c>
      <c r="AE42" s="267"/>
      <c r="AF42" s="267"/>
      <c r="AG42" s="267"/>
      <c r="AH42" s="267"/>
      <c r="AI42" s="267">
        <v>68</v>
      </c>
      <c r="AJ42" s="267"/>
      <c r="AK42" s="267"/>
      <c r="AL42" s="255">
        <v>22674</v>
      </c>
      <c r="AM42" s="267"/>
      <c r="AN42" s="267"/>
      <c r="AO42" s="267"/>
      <c r="AP42" s="267"/>
      <c r="AQ42" s="267">
        <v>25</v>
      </c>
      <c r="AR42" s="267"/>
      <c r="AS42" s="267"/>
      <c r="AT42" s="267">
        <v>464</v>
      </c>
      <c r="AU42" s="267"/>
      <c r="AV42" s="267"/>
      <c r="AW42" s="267"/>
      <c r="AX42" s="267"/>
    </row>
    <row r="43" spans="1:45" ht="13.5" customHeight="1">
      <c r="A43" s="46" t="s">
        <v>98</v>
      </c>
      <c r="C43" s="25"/>
      <c r="D43" s="25"/>
      <c r="N43" s="22"/>
      <c r="O43" s="22"/>
      <c r="P43" s="33"/>
      <c r="AS43" s="17"/>
    </row>
    <row r="44" spans="3:13" ht="13.5" customHeight="1">
      <c r="C44" s="19"/>
      <c r="D44" s="19"/>
      <c r="E44" s="45"/>
      <c r="F44" s="45"/>
      <c r="G44" s="44"/>
      <c r="H44" s="18"/>
      <c r="I44" s="69"/>
      <c r="L44" s="19"/>
      <c r="M44" s="17"/>
    </row>
    <row r="45" spans="3:13" ht="13.5" customHeight="1">
      <c r="C45" s="7"/>
      <c r="D45" s="7"/>
      <c r="F45" s="45"/>
      <c r="G45" s="44"/>
      <c r="H45" s="18"/>
      <c r="I45" s="70"/>
      <c r="L45" s="7"/>
      <c r="M45" s="17"/>
    </row>
    <row r="46" spans="3:13" ht="13.5" customHeight="1">
      <c r="C46" s="27"/>
      <c r="D46" s="27"/>
      <c r="F46" s="45"/>
      <c r="G46" s="44"/>
      <c r="H46" s="18"/>
      <c r="I46" s="70"/>
      <c r="L46" s="26"/>
      <c r="M46" s="25"/>
    </row>
    <row r="47" spans="3:13" ht="13.5" customHeight="1">
      <c r="C47" s="19"/>
      <c r="D47" s="19"/>
      <c r="E47" s="44"/>
      <c r="F47" s="44"/>
      <c r="G47" s="44"/>
      <c r="H47" s="7"/>
      <c r="I47" s="70"/>
      <c r="L47" s="19"/>
      <c r="M47" s="17"/>
    </row>
    <row r="48" spans="3:13" ht="13.5" customHeight="1">
      <c r="C48" s="19"/>
      <c r="D48" s="19"/>
      <c r="E48" s="45"/>
      <c r="F48" s="45"/>
      <c r="G48" s="44"/>
      <c r="H48" s="18"/>
      <c r="I48" s="69"/>
      <c r="L48" s="19"/>
      <c r="M48" s="17"/>
    </row>
    <row r="49" spans="3:13" ht="13.5" customHeight="1">
      <c r="C49" s="19"/>
      <c r="D49" s="19"/>
      <c r="F49" s="45"/>
      <c r="G49" s="44"/>
      <c r="H49" s="18"/>
      <c r="I49" s="70"/>
      <c r="L49" s="18"/>
      <c r="M49" s="17"/>
    </row>
    <row r="50" spans="3:13" ht="13.5" customHeight="1">
      <c r="C50" s="19"/>
      <c r="D50" s="19"/>
      <c r="E50" s="44"/>
      <c r="F50" s="44"/>
      <c r="G50" s="44"/>
      <c r="H50" s="7"/>
      <c r="I50" s="70"/>
      <c r="L50" s="22"/>
      <c r="M50" s="17"/>
    </row>
    <row r="51" spans="3:13" ht="13.5" customHeight="1">
      <c r="C51" s="22"/>
      <c r="D51" s="22"/>
      <c r="E51" s="45"/>
      <c r="F51" s="45"/>
      <c r="G51" s="44"/>
      <c r="H51" s="18"/>
      <c r="I51" s="69"/>
      <c r="L51" s="24"/>
      <c r="M51" s="17"/>
    </row>
    <row r="52" spans="3:13" ht="13.5" customHeight="1">
      <c r="C52" s="19"/>
      <c r="D52" s="19"/>
      <c r="F52" s="45"/>
      <c r="G52" s="44"/>
      <c r="H52" s="18"/>
      <c r="I52" s="70"/>
      <c r="L52" s="19"/>
      <c r="M52" s="17"/>
    </row>
    <row r="53" spans="3:13" ht="13.5" customHeight="1">
      <c r="C53" s="19"/>
      <c r="D53" s="19"/>
      <c r="E53" s="44"/>
      <c r="F53" s="44"/>
      <c r="G53" s="44"/>
      <c r="H53" s="7"/>
      <c r="I53" s="70"/>
      <c r="L53" s="18"/>
      <c r="M53" s="17"/>
    </row>
    <row r="54" spans="3:13" ht="13.5" customHeight="1">
      <c r="C54" s="22"/>
      <c r="D54" s="22"/>
      <c r="E54" s="45"/>
      <c r="F54" s="45"/>
      <c r="G54" s="44"/>
      <c r="H54" s="18"/>
      <c r="I54" s="69"/>
      <c r="L54" s="19"/>
      <c r="M54" s="17"/>
    </row>
    <row r="55" spans="3:13" ht="13.5" customHeight="1">
      <c r="C55" s="19"/>
      <c r="D55" s="19"/>
      <c r="F55" s="45"/>
      <c r="G55" s="44"/>
      <c r="H55" s="18"/>
      <c r="I55" s="70"/>
      <c r="L55" s="18"/>
      <c r="M55" s="17"/>
    </row>
    <row r="56" spans="6:9" ht="13.5" customHeight="1">
      <c r="F56" s="45"/>
      <c r="G56" s="44"/>
      <c r="H56" s="19"/>
      <c r="I56" s="70"/>
    </row>
    <row r="57" spans="6:9" ht="13.5" customHeight="1">
      <c r="F57" s="45"/>
      <c r="G57" s="44"/>
      <c r="H57" s="18"/>
      <c r="I57" s="70"/>
    </row>
    <row r="58" spans="6:9" ht="13.5" customHeight="1">
      <c r="F58" s="45"/>
      <c r="G58" s="44"/>
      <c r="H58" s="18"/>
      <c r="I58" s="70"/>
    </row>
    <row r="59" spans="6:9" ht="13.5" customHeight="1">
      <c r="F59" s="45"/>
      <c r="G59" s="44"/>
      <c r="H59" s="18"/>
      <c r="I59" s="70"/>
    </row>
    <row r="60" spans="6:9" ht="13.5" customHeight="1">
      <c r="F60" s="45"/>
      <c r="G60" s="44"/>
      <c r="H60" s="18"/>
      <c r="I60" s="70"/>
    </row>
    <row r="61" spans="5:9" ht="13.5" customHeight="1">
      <c r="E61" s="44"/>
      <c r="F61" s="44"/>
      <c r="G61" s="44"/>
      <c r="H61" s="7"/>
      <c r="I61" s="70"/>
    </row>
    <row r="62" spans="5:9" ht="13.5" customHeight="1">
      <c r="E62" s="45"/>
      <c r="F62" s="45"/>
      <c r="G62" s="44"/>
      <c r="H62" s="18"/>
      <c r="I62" s="69"/>
    </row>
    <row r="63" spans="6:9" ht="13.5" customHeight="1">
      <c r="F63" s="45"/>
      <c r="G63" s="44"/>
      <c r="H63" s="18"/>
      <c r="I63" s="70"/>
    </row>
    <row r="64" spans="5:9" ht="4.5" customHeight="1">
      <c r="E64" s="44"/>
      <c r="F64" s="44"/>
      <c r="G64" s="44"/>
      <c r="H64" s="19"/>
      <c r="I64" s="70"/>
    </row>
    <row r="65" spans="5:9" ht="11.25" customHeight="1">
      <c r="E65" s="45"/>
      <c r="F65" s="45"/>
      <c r="G65" s="44"/>
      <c r="H65" s="18"/>
      <c r="I65" s="69"/>
    </row>
    <row r="66" spans="6:9" ht="11.25" customHeight="1">
      <c r="F66" s="45"/>
      <c r="G66" s="44"/>
      <c r="H66" s="18"/>
      <c r="I66" s="7"/>
    </row>
    <row r="67" ht="11.25" customHeight="1">
      <c r="E67" s="14"/>
    </row>
    <row r="68" ht="11.25" customHeight="1">
      <c r="E68" s="14"/>
    </row>
    <row r="69" ht="11.25" customHeight="1"/>
  </sheetData>
  <sheetProtection/>
  <mergeCells count="242">
    <mergeCell ref="U42:Y42"/>
    <mergeCell ref="Z42:AC42"/>
    <mergeCell ref="AD42:AH42"/>
    <mergeCell ref="U40:Y40"/>
    <mergeCell ref="U41:Y41"/>
    <mergeCell ref="Z41:AC41"/>
    <mergeCell ref="AD41:AH41"/>
    <mergeCell ref="L39:P39"/>
    <mergeCell ref="U37:Y37"/>
    <mergeCell ref="Q25:S25"/>
    <mergeCell ref="N25:P25"/>
    <mergeCell ref="Q37:T37"/>
    <mergeCell ref="U38:Y38"/>
    <mergeCell ref="U36:Y36"/>
    <mergeCell ref="L38:P38"/>
    <mergeCell ref="L36:P36"/>
    <mergeCell ref="T26:V26"/>
    <mergeCell ref="K26:M26"/>
    <mergeCell ref="Q26:S26"/>
    <mergeCell ref="AC25:AE25"/>
    <mergeCell ref="W26:Y26"/>
    <mergeCell ref="W25:Y25"/>
    <mergeCell ref="AD38:AH38"/>
    <mergeCell ref="N26:P26"/>
    <mergeCell ref="Z37:AC37"/>
    <mergeCell ref="AR19:AT20"/>
    <mergeCell ref="N19:P20"/>
    <mergeCell ref="Q19:S20"/>
    <mergeCell ref="Z19:AB20"/>
    <mergeCell ref="AC19:AE20"/>
    <mergeCell ref="T19:V20"/>
    <mergeCell ref="AL19:AN20"/>
    <mergeCell ref="AQ37:AS37"/>
    <mergeCell ref="AO26:AQ26"/>
    <mergeCell ref="AL36:AP36"/>
    <mergeCell ref="AR26:AT26"/>
    <mergeCell ref="AI26:AK26"/>
    <mergeCell ref="AL26:AN26"/>
    <mergeCell ref="AI36:AK36"/>
    <mergeCell ref="AT37:AX37"/>
    <mergeCell ref="AQ34:AX35"/>
    <mergeCell ref="AC11:AI11"/>
    <mergeCell ref="Z24:AB24"/>
    <mergeCell ref="AF22:AH22"/>
    <mergeCell ref="AI22:AK22"/>
    <mergeCell ref="AD39:AH39"/>
    <mergeCell ref="AI24:AK24"/>
    <mergeCell ref="AF24:AH24"/>
    <mergeCell ref="AJ11:AP11"/>
    <mergeCell ref="AI34:AP35"/>
    <mergeCell ref="Z38:AC38"/>
    <mergeCell ref="AF21:AH21"/>
    <mergeCell ref="AC21:AE21"/>
    <mergeCell ref="AF19:AH20"/>
    <mergeCell ref="Q21:S21"/>
    <mergeCell ref="W19:Y20"/>
    <mergeCell ref="Z40:AC40"/>
    <mergeCell ref="AD40:AH40"/>
    <mergeCell ref="Z39:AC39"/>
    <mergeCell ref="AC22:AE22"/>
    <mergeCell ref="U39:Y39"/>
    <mergeCell ref="V11:AB11"/>
    <mergeCell ref="W24:Y24"/>
    <mergeCell ref="T24:V24"/>
    <mergeCell ref="W21:Y21"/>
    <mergeCell ref="Z21:AB21"/>
    <mergeCell ref="T21:V21"/>
    <mergeCell ref="T22:V22"/>
    <mergeCell ref="A16:AX16"/>
    <mergeCell ref="O11:U11"/>
    <mergeCell ref="AI21:AK21"/>
    <mergeCell ref="A19:G20"/>
    <mergeCell ref="H19:J20"/>
    <mergeCell ref="K19:M20"/>
    <mergeCell ref="AC26:AE26"/>
    <mergeCell ref="Z22:AB22"/>
    <mergeCell ref="N24:P24"/>
    <mergeCell ref="AC24:AE24"/>
    <mergeCell ref="Z25:AB25"/>
    <mergeCell ref="Q24:S24"/>
    <mergeCell ref="A26:G26"/>
    <mergeCell ref="AU19:AX20"/>
    <mergeCell ref="AO19:AQ20"/>
    <mergeCell ref="AI19:AK20"/>
    <mergeCell ref="AR25:AT25"/>
    <mergeCell ref="AL24:AN24"/>
    <mergeCell ref="AL25:AN25"/>
    <mergeCell ref="AU21:AX21"/>
    <mergeCell ref="AI25:AK25"/>
    <mergeCell ref="AL22:AN22"/>
    <mergeCell ref="AL23:AN23"/>
    <mergeCell ref="AL21:AN21"/>
    <mergeCell ref="AO21:AQ21"/>
    <mergeCell ref="AI23:AK23"/>
    <mergeCell ref="AU25:AX25"/>
    <mergeCell ref="AU23:AX23"/>
    <mergeCell ref="AU24:AX24"/>
    <mergeCell ref="AR23:AT23"/>
    <mergeCell ref="AR24:AT24"/>
    <mergeCell ref="AR21:AT21"/>
    <mergeCell ref="H8:N8"/>
    <mergeCell ref="H9:N9"/>
    <mergeCell ref="V7:AB7"/>
    <mergeCell ref="AQ10:AX10"/>
    <mergeCell ref="AC7:AI7"/>
    <mergeCell ref="AC8:AI8"/>
    <mergeCell ref="O10:U10"/>
    <mergeCell ref="AJ10:AP10"/>
    <mergeCell ref="V10:AB10"/>
    <mergeCell ref="AC10:AI10"/>
    <mergeCell ref="H36:K36"/>
    <mergeCell ref="H25:J25"/>
    <mergeCell ref="K25:M25"/>
    <mergeCell ref="H26:J26"/>
    <mergeCell ref="H11:N11"/>
    <mergeCell ref="H22:J22"/>
    <mergeCell ref="K23:M23"/>
    <mergeCell ref="N22:P22"/>
    <mergeCell ref="N23:P23"/>
    <mergeCell ref="K24:M24"/>
    <mergeCell ref="O5:U5"/>
    <mergeCell ref="A7:G7"/>
    <mergeCell ref="A8:G8"/>
    <mergeCell ref="A9:G9"/>
    <mergeCell ref="A11:G11"/>
    <mergeCell ref="A10:G10"/>
    <mergeCell ref="H10:N10"/>
    <mergeCell ref="H7:N7"/>
    <mergeCell ref="O8:U8"/>
    <mergeCell ref="O9:U9"/>
    <mergeCell ref="H40:K40"/>
    <mergeCell ref="H38:K38"/>
    <mergeCell ref="A4:G5"/>
    <mergeCell ref="A6:G6"/>
    <mergeCell ref="H4:AB4"/>
    <mergeCell ref="V5:AB5"/>
    <mergeCell ref="O6:U6"/>
    <mergeCell ref="H6:N6"/>
    <mergeCell ref="H5:N5"/>
    <mergeCell ref="V6:AB6"/>
    <mergeCell ref="L40:P40"/>
    <mergeCell ref="K22:M22"/>
    <mergeCell ref="A42:G42"/>
    <mergeCell ref="H42:K42"/>
    <mergeCell ref="L42:P42"/>
    <mergeCell ref="Q38:T38"/>
    <mergeCell ref="Q39:T39"/>
    <mergeCell ref="Q41:T41"/>
    <mergeCell ref="Q42:T42"/>
    <mergeCell ref="H39:K39"/>
    <mergeCell ref="A37:G37"/>
    <mergeCell ref="A25:G25"/>
    <mergeCell ref="AC6:AI6"/>
    <mergeCell ref="AC5:AI5"/>
    <mergeCell ref="AJ5:AP5"/>
    <mergeCell ref="H41:K41"/>
    <mergeCell ref="K21:M21"/>
    <mergeCell ref="H37:K37"/>
    <mergeCell ref="L37:P37"/>
    <mergeCell ref="L41:P41"/>
    <mergeCell ref="A22:G22"/>
    <mergeCell ref="A24:G24"/>
    <mergeCell ref="A40:G40"/>
    <mergeCell ref="AQ6:AX6"/>
    <mergeCell ref="V8:AB8"/>
    <mergeCell ref="Q40:T40"/>
    <mergeCell ref="A38:G38"/>
    <mergeCell ref="A39:G39"/>
    <mergeCell ref="A23:G23"/>
    <mergeCell ref="A34:G36"/>
    <mergeCell ref="AQ5:AX5"/>
    <mergeCell ref="AJ6:AP6"/>
    <mergeCell ref="A41:G41"/>
    <mergeCell ref="O7:U7"/>
    <mergeCell ref="V9:AB9"/>
    <mergeCell ref="AQ11:AX11"/>
    <mergeCell ref="H21:J21"/>
    <mergeCell ref="A21:G21"/>
    <mergeCell ref="H24:J24"/>
    <mergeCell ref="H23:J23"/>
    <mergeCell ref="AL37:AP37"/>
    <mergeCell ref="AO24:AQ24"/>
    <mergeCell ref="AC4:AX4"/>
    <mergeCell ref="AJ7:AP7"/>
    <mergeCell ref="AJ8:AP8"/>
    <mergeCell ref="AJ9:AP9"/>
    <mergeCell ref="AQ9:AX9"/>
    <mergeCell ref="AQ8:AX8"/>
    <mergeCell ref="AQ7:AX7"/>
    <mergeCell ref="AC9:AI9"/>
    <mergeCell ref="Z26:AB26"/>
    <mergeCell ref="Z36:AC36"/>
    <mergeCell ref="AD36:AH36"/>
    <mergeCell ref="AC23:AE23"/>
    <mergeCell ref="AF26:AH26"/>
    <mergeCell ref="AD37:AH37"/>
    <mergeCell ref="T25:V25"/>
    <mergeCell ref="AF23:AH23"/>
    <mergeCell ref="Z23:AB23"/>
    <mergeCell ref="T23:V23"/>
    <mergeCell ref="AF25:AH25"/>
    <mergeCell ref="W23:Y23"/>
    <mergeCell ref="AI40:AK40"/>
    <mergeCell ref="AI41:AK41"/>
    <mergeCell ref="AL41:AP41"/>
    <mergeCell ref="AU26:AX26"/>
    <mergeCell ref="AO25:AQ25"/>
    <mergeCell ref="AR22:AT22"/>
    <mergeCell ref="AO22:AQ22"/>
    <mergeCell ref="AU22:AX22"/>
    <mergeCell ref="AO23:AQ23"/>
    <mergeCell ref="AI37:AK37"/>
    <mergeCell ref="AT40:AX40"/>
    <mergeCell ref="AQ40:AS40"/>
    <mergeCell ref="AQ39:AS39"/>
    <mergeCell ref="AI42:AK42"/>
    <mergeCell ref="AL38:AP38"/>
    <mergeCell ref="AL39:AP39"/>
    <mergeCell ref="AL40:AP40"/>
    <mergeCell ref="AI39:AK39"/>
    <mergeCell ref="AI38:AK38"/>
    <mergeCell ref="AL42:AP42"/>
    <mergeCell ref="H34:AH34"/>
    <mergeCell ref="Q36:T36"/>
    <mergeCell ref="N21:P21"/>
    <mergeCell ref="AT42:AX42"/>
    <mergeCell ref="AQ38:AS38"/>
    <mergeCell ref="AQ41:AS41"/>
    <mergeCell ref="AT41:AX41"/>
    <mergeCell ref="AQ42:AS42"/>
    <mergeCell ref="AT38:AX38"/>
    <mergeCell ref="AT39:AX39"/>
    <mergeCell ref="Q22:S22"/>
    <mergeCell ref="Q23:S23"/>
    <mergeCell ref="W22:Y22"/>
    <mergeCell ref="A1:AX1"/>
    <mergeCell ref="A31:AX31"/>
    <mergeCell ref="AQ36:AS36"/>
    <mergeCell ref="AT36:AX36"/>
    <mergeCell ref="H35:P35"/>
    <mergeCell ref="Q35:Y35"/>
    <mergeCell ref="Z35:AH35"/>
  </mergeCells>
  <printOptions/>
  <pageMargins left="0.7874015748031497" right="0.3937007874015748" top="0.7874015748031497" bottom="0.1968503937007874" header="0.3937007874015748" footer="0.1968503937007874"/>
  <pageSetup firstPageNumber="162" useFirstPageNumber="1" horizontalDpi="600" verticalDpi="600" orientation="portrait" paperSize="9" r:id="rId1"/>
  <headerFooter alignWithMargins="0">
    <oddHeader xml:space="preserve">&amp;L&amp;"ＭＳ 明朝,標準"&amp;8&amp;P　土木・建築&amp;R&amp;"ＭＳ 明朝,標準"&amp;8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74"/>
  <sheetViews>
    <sheetView zoomScalePageLayoutView="0" workbookViewId="0" topLeftCell="A1">
      <selection activeCell="A2" sqref="A2"/>
    </sheetView>
  </sheetViews>
  <sheetFormatPr defaultColWidth="15.625" defaultRowHeight="13.5"/>
  <cols>
    <col min="1" max="7" width="1.875" style="3" customWidth="1"/>
    <col min="8" max="8" width="1.875" style="16" customWidth="1"/>
    <col min="9" max="10" width="1.875" style="3" customWidth="1"/>
    <col min="11" max="12" width="1.875" style="15" customWidth="1"/>
    <col min="13" max="24" width="1.875" style="3" customWidth="1"/>
    <col min="25" max="25" width="2.00390625" style="3" customWidth="1"/>
    <col min="26" max="49" width="1.875" style="3" customWidth="1"/>
    <col min="50" max="50" width="3.00390625" style="3" customWidth="1"/>
    <col min="51" max="64" width="1.875" style="3" customWidth="1"/>
    <col min="65" max="16384" width="15.625" style="3" customWidth="1"/>
  </cols>
  <sheetData>
    <row r="1" spans="1:46" ht="18" customHeight="1">
      <c r="A1" s="211" t="s">
        <v>197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</row>
    <row r="2" spans="1:43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13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F3" s="7"/>
      <c r="AG3" s="7"/>
      <c r="AH3" s="7"/>
      <c r="AI3" s="7"/>
      <c r="AJ3" s="7"/>
      <c r="AK3" s="17"/>
      <c r="AL3" s="17"/>
      <c r="AM3" s="17"/>
      <c r="AO3" s="46" t="s">
        <v>196</v>
      </c>
      <c r="AP3" s="17"/>
      <c r="AQ3" s="17"/>
    </row>
    <row r="4" spans="1:46" ht="18" customHeight="1">
      <c r="A4" s="102"/>
      <c r="B4" s="295" t="s">
        <v>195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101"/>
      <c r="N4" s="213" t="s">
        <v>194</v>
      </c>
      <c r="O4" s="213"/>
      <c r="P4" s="213"/>
      <c r="Q4" s="172" t="s">
        <v>193</v>
      </c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4"/>
      <c r="AF4" s="172" t="s">
        <v>192</v>
      </c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</row>
    <row r="5" spans="1:46" ht="12" customHeight="1">
      <c r="A5" s="44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00"/>
      <c r="N5" s="188"/>
      <c r="O5" s="188"/>
      <c r="P5" s="188"/>
      <c r="Q5" s="188" t="s">
        <v>191</v>
      </c>
      <c r="R5" s="188"/>
      <c r="S5" s="188"/>
      <c r="T5" s="294" t="s">
        <v>190</v>
      </c>
      <c r="U5" s="294"/>
      <c r="V5" s="294"/>
      <c r="W5" s="294" t="s">
        <v>189</v>
      </c>
      <c r="X5" s="294"/>
      <c r="Y5" s="294"/>
      <c r="Z5" s="294" t="s">
        <v>188</v>
      </c>
      <c r="AA5" s="294"/>
      <c r="AB5" s="294"/>
      <c r="AC5" s="294" t="s">
        <v>187</v>
      </c>
      <c r="AD5" s="294"/>
      <c r="AE5" s="294"/>
      <c r="AF5" s="188" t="s">
        <v>191</v>
      </c>
      <c r="AG5" s="188"/>
      <c r="AH5" s="188"/>
      <c r="AI5" s="294" t="s">
        <v>190</v>
      </c>
      <c r="AJ5" s="294"/>
      <c r="AK5" s="294"/>
      <c r="AL5" s="294" t="s">
        <v>189</v>
      </c>
      <c r="AM5" s="294"/>
      <c r="AN5" s="294"/>
      <c r="AO5" s="294" t="s">
        <v>188</v>
      </c>
      <c r="AP5" s="294"/>
      <c r="AQ5" s="294"/>
      <c r="AR5" s="294" t="s">
        <v>187</v>
      </c>
      <c r="AS5" s="294"/>
      <c r="AT5" s="252"/>
    </row>
    <row r="6" spans="1:46" ht="12" customHeight="1">
      <c r="A6" s="99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94"/>
      <c r="N6" s="188"/>
      <c r="O6" s="188"/>
      <c r="P6" s="188"/>
      <c r="Q6" s="188"/>
      <c r="R6" s="188"/>
      <c r="S6" s="188"/>
      <c r="T6" s="242" t="s">
        <v>185</v>
      </c>
      <c r="U6" s="242"/>
      <c r="V6" s="242"/>
      <c r="W6" s="242" t="s">
        <v>186</v>
      </c>
      <c r="X6" s="242"/>
      <c r="Y6" s="242"/>
      <c r="Z6" s="242" t="s">
        <v>185</v>
      </c>
      <c r="AA6" s="242"/>
      <c r="AB6" s="242"/>
      <c r="AC6" s="242" t="s">
        <v>185</v>
      </c>
      <c r="AD6" s="242"/>
      <c r="AE6" s="242"/>
      <c r="AF6" s="188"/>
      <c r="AG6" s="188"/>
      <c r="AH6" s="188"/>
      <c r="AI6" s="242" t="s">
        <v>185</v>
      </c>
      <c r="AJ6" s="242"/>
      <c r="AK6" s="242"/>
      <c r="AL6" s="242" t="s">
        <v>186</v>
      </c>
      <c r="AM6" s="242"/>
      <c r="AN6" s="242"/>
      <c r="AO6" s="242" t="s">
        <v>185</v>
      </c>
      <c r="AP6" s="242"/>
      <c r="AQ6" s="242"/>
      <c r="AR6" s="242" t="s">
        <v>185</v>
      </c>
      <c r="AS6" s="242"/>
      <c r="AT6" s="193"/>
    </row>
    <row r="7" spans="2:46" ht="17.25" customHeight="1">
      <c r="B7" s="305" t="s">
        <v>15</v>
      </c>
      <c r="C7" s="305"/>
      <c r="D7" s="305"/>
      <c r="E7" s="305"/>
      <c r="F7" s="305"/>
      <c r="G7" s="305"/>
      <c r="H7" s="305"/>
      <c r="I7" s="305"/>
      <c r="J7" s="305"/>
      <c r="K7" s="305"/>
      <c r="L7" s="199"/>
      <c r="M7" s="98"/>
      <c r="N7" s="297">
        <f>N8+N9+N10+N11+N12+N13</f>
        <v>133</v>
      </c>
      <c r="O7" s="297"/>
      <c r="P7" s="297"/>
      <c r="Q7" s="297">
        <f>Q8+Q9+Q10+Q11+Q12+Q13</f>
        <v>112</v>
      </c>
      <c r="R7" s="297"/>
      <c r="S7" s="297"/>
      <c r="T7" s="297">
        <f>T8+T9+T10+T11+T12+T13</f>
        <v>41</v>
      </c>
      <c r="U7" s="297"/>
      <c r="V7" s="297"/>
      <c r="W7" s="297">
        <f>W8+W9+W10+W11+W12+W13</f>
        <v>15</v>
      </c>
      <c r="X7" s="297"/>
      <c r="Y7" s="297"/>
      <c r="Z7" s="297">
        <f>Z8+Z9+Z10+Z11+Z12+Z13</f>
        <v>51</v>
      </c>
      <c r="AA7" s="297"/>
      <c r="AB7" s="297"/>
      <c r="AC7" s="297">
        <f>AC8+AC9+AC10+AC11+AC12+AC13</f>
        <v>5</v>
      </c>
      <c r="AD7" s="297"/>
      <c r="AE7" s="297"/>
      <c r="AF7" s="297">
        <f>AF8+AF9+AF10+AF11+AF12+AF13</f>
        <v>21</v>
      </c>
      <c r="AG7" s="297"/>
      <c r="AH7" s="297"/>
      <c r="AI7" s="297">
        <f>AI8+AI9+AI10+AI11+AI12+AI13</f>
        <v>4</v>
      </c>
      <c r="AJ7" s="297"/>
      <c r="AK7" s="297"/>
      <c r="AL7" s="297">
        <f>AL8+AL9+AL10+AL11+AL12+AL13</f>
        <v>5</v>
      </c>
      <c r="AM7" s="297"/>
      <c r="AN7" s="297"/>
      <c r="AO7" s="297">
        <f>AO8+AO9+AO10+AO11+AO12+AO13</f>
        <v>8</v>
      </c>
      <c r="AP7" s="297"/>
      <c r="AQ7" s="297"/>
      <c r="AR7" s="297">
        <f>AR8+AR9+AR10+AR11+AR12+AR13</f>
        <v>4</v>
      </c>
      <c r="AS7" s="297"/>
      <c r="AT7" s="297"/>
    </row>
    <row r="8" spans="2:46" ht="17.25" customHeight="1">
      <c r="B8" s="301" t="s">
        <v>184</v>
      </c>
      <c r="C8" s="301"/>
      <c r="D8" s="301"/>
      <c r="E8" s="301"/>
      <c r="F8" s="301"/>
      <c r="G8" s="301"/>
      <c r="H8" s="301"/>
      <c r="I8" s="301"/>
      <c r="J8" s="301"/>
      <c r="K8" s="301"/>
      <c r="L8" s="198"/>
      <c r="M8" s="76"/>
      <c r="N8" s="304">
        <f aca="true" t="shared" si="0" ref="N8:N13">Q8+AF8</f>
        <v>38</v>
      </c>
      <c r="O8" s="300"/>
      <c r="P8" s="300"/>
      <c r="Q8" s="300">
        <f aca="true" t="shared" si="1" ref="Q8:Q13">SUM(T8:AC8)</f>
        <v>38</v>
      </c>
      <c r="R8" s="300"/>
      <c r="S8" s="300"/>
      <c r="T8" s="288">
        <v>28</v>
      </c>
      <c r="U8" s="288"/>
      <c r="V8" s="288"/>
      <c r="W8" s="151">
        <v>0</v>
      </c>
      <c r="X8" s="151"/>
      <c r="Y8" s="151"/>
      <c r="Z8" s="288">
        <v>10</v>
      </c>
      <c r="AA8" s="288"/>
      <c r="AB8" s="288"/>
      <c r="AC8" s="151">
        <v>0</v>
      </c>
      <c r="AD8" s="151"/>
      <c r="AE8" s="151"/>
      <c r="AF8" s="156">
        <f aca="true" t="shared" si="2" ref="AF8:AF13">SUM(AI8:AR8)</f>
        <v>0</v>
      </c>
      <c r="AG8" s="156"/>
      <c r="AH8" s="156"/>
      <c r="AI8" s="151">
        <v>0</v>
      </c>
      <c r="AJ8" s="151"/>
      <c r="AK8" s="151"/>
      <c r="AL8" s="151">
        <v>0</v>
      </c>
      <c r="AM8" s="151"/>
      <c r="AN8" s="151"/>
      <c r="AO8" s="151">
        <v>0</v>
      </c>
      <c r="AP8" s="151"/>
      <c r="AQ8" s="151"/>
      <c r="AR8" s="151">
        <v>0</v>
      </c>
      <c r="AS8" s="151"/>
      <c r="AT8" s="151"/>
    </row>
    <row r="9" spans="2:46" ht="17.25" customHeight="1">
      <c r="B9" s="301" t="s">
        <v>183</v>
      </c>
      <c r="C9" s="301"/>
      <c r="D9" s="301"/>
      <c r="E9" s="301"/>
      <c r="F9" s="301"/>
      <c r="G9" s="301"/>
      <c r="H9" s="301"/>
      <c r="I9" s="301"/>
      <c r="J9" s="301"/>
      <c r="K9" s="301"/>
      <c r="L9" s="198"/>
      <c r="M9" s="97"/>
      <c r="N9" s="304">
        <f t="shared" si="0"/>
        <v>8</v>
      </c>
      <c r="O9" s="300"/>
      <c r="P9" s="300"/>
      <c r="Q9" s="300">
        <f t="shared" si="1"/>
        <v>5</v>
      </c>
      <c r="R9" s="300"/>
      <c r="S9" s="300"/>
      <c r="T9" s="151">
        <v>0</v>
      </c>
      <c r="U9" s="151"/>
      <c r="V9" s="151"/>
      <c r="W9" s="288">
        <v>4</v>
      </c>
      <c r="X9" s="288"/>
      <c r="Y9" s="288"/>
      <c r="Z9" s="288">
        <v>1</v>
      </c>
      <c r="AA9" s="288"/>
      <c r="AB9" s="288"/>
      <c r="AC9" s="151">
        <v>0</v>
      </c>
      <c r="AD9" s="151"/>
      <c r="AE9" s="151"/>
      <c r="AF9" s="300">
        <f t="shared" si="2"/>
        <v>3</v>
      </c>
      <c r="AG9" s="300"/>
      <c r="AH9" s="300"/>
      <c r="AI9" s="288">
        <v>2</v>
      </c>
      <c r="AJ9" s="288"/>
      <c r="AK9" s="288"/>
      <c r="AL9" s="288">
        <v>1</v>
      </c>
      <c r="AM9" s="288"/>
      <c r="AN9" s="288"/>
      <c r="AO9" s="151">
        <v>0</v>
      </c>
      <c r="AP9" s="151"/>
      <c r="AQ9" s="151"/>
      <c r="AR9" s="151">
        <v>0</v>
      </c>
      <c r="AS9" s="151"/>
      <c r="AT9" s="151"/>
    </row>
    <row r="10" spans="2:46" ht="17.25" customHeight="1">
      <c r="B10" s="301" t="s">
        <v>182</v>
      </c>
      <c r="C10" s="301"/>
      <c r="D10" s="301"/>
      <c r="E10" s="301"/>
      <c r="F10" s="301"/>
      <c r="G10" s="301"/>
      <c r="H10" s="301"/>
      <c r="I10" s="301"/>
      <c r="J10" s="301"/>
      <c r="K10" s="301"/>
      <c r="L10" s="198"/>
      <c r="M10" s="76"/>
      <c r="N10" s="304">
        <f t="shared" si="0"/>
        <v>33</v>
      </c>
      <c r="O10" s="300"/>
      <c r="P10" s="300"/>
      <c r="Q10" s="300">
        <f t="shared" si="1"/>
        <v>29</v>
      </c>
      <c r="R10" s="300"/>
      <c r="S10" s="300"/>
      <c r="T10" s="288">
        <v>8</v>
      </c>
      <c r="U10" s="288"/>
      <c r="V10" s="288"/>
      <c r="W10" s="288">
        <v>4</v>
      </c>
      <c r="X10" s="288"/>
      <c r="Y10" s="288"/>
      <c r="Z10" s="288">
        <v>13</v>
      </c>
      <c r="AA10" s="288"/>
      <c r="AB10" s="288"/>
      <c r="AC10" s="288">
        <v>4</v>
      </c>
      <c r="AD10" s="288"/>
      <c r="AE10" s="288"/>
      <c r="AF10" s="300">
        <f t="shared" si="2"/>
        <v>4</v>
      </c>
      <c r="AG10" s="300"/>
      <c r="AH10" s="300"/>
      <c r="AI10" s="151">
        <v>0</v>
      </c>
      <c r="AJ10" s="151"/>
      <c r="AK10" s="151"/>
      <c r="AL10" s="288">
        <v>1</v>
      </c>
      <c r="AM10" s="288"/>
      <c r="AN10" s="288"/>
      <c r="AO10" s="288">
        <v>3</v>
      </c>
      <c r="AP10" s="288"/>
      <c r="AQ10" s="288"/>
      <c r="AR10" s="151">
        <v>0</v>
      </c>
      <c r="AS10" s="151"/>
      <c r="AT10" s="151"/>
    </row>
    <row r="11" spans="2:46" ht="17.25" customHeight="1">
      <c r="B11" s="301" t="s">
        <v>181</v>
      </c>
      <c r="C11" s="301"/>
      <c r="D11" s="301"/>
      <c r="E11" s="301"/>
      <c r="F11" s="301"/>
      <c r="G11" s="301"/>
      <c r="H11" s="301"/>
      <c r="I11" s="301"/>
      <c r="J11" s="301"/>
      <c r="K11" s="301"/>
      <c r="L11" s="198"/>
      <c r="M11" s="96"/>
      <c r="N11" s="304">
        <f t="shared" si="0"/>
        <v>54</v>
      </c>
      <c r="O11" s="300"/>
      <c r="P11" s="300"/>
      <c r="Q11" s="300">
        <f t="shared" si="1"/>
        <v>40</v>
      </c>
      <c r="R11" s="300"/>
      <c r="S11" s="300"/>
      <c r="T11" s="288">
        <v>5</v>
      </c>
      <c r="U11" s="288"/>
      <c r="V11" s="288"/>
      <c r="W11" s="288">
        <v>7</v>
      </c>
      <c r="X11" s="288"/>
      <c r="Y11" s="288"/>
      <c r="Z11" s="288">
        <v>27</v>
      </c>
      <c r="AA11" s="288"/>
      <c r="AB11" s="288"/>
      <c r="AC11" s="288">
        <v>1</v>
      </c>
      <c r="AD11" s="288"/>
      <c r="AE11" s="288"/>
      <c r="AF11" s="300">
        <f t="shared" si="2"/>
        <v>14</v>
      </c>
      <c r="AG11" s="300"/>
      <c r="AH11" s="300"/>
      <c r="AI11" s="288">
        <v>2</v>
      </c>
      <c r="AJ11" s="288"/>
      <c r="AK11" s="288"/>
      <c r="AL11" s="288">
        <v>3</v>
      </c>
      <c r="AM11" s="288"/>
      <c r="AN11" s="288"/>
      <c r="AO11" s="288">
        <v>5</v>
      </c>
      <c r="AP11" s="288"/>
      <c r="AQ11" s="288"/>
      <c r="AR11" s="288">
        <v>4</v>
      </c>
      <c r="AS11" s="288"/>
      <c r="AT11" s="288"/>
    </row>
    <row r="12" spans="2:46" ht="17.25" customHeight="1">
      <c r="B12" s="301" t="s">
        <v>180</v>
      </c>
      <c r="C12" s="301"/>
      <c r="D12" s="301"/>
      <c r="E12" s="301"/>
      <c r="F12" s="301"/>
      <c r="G12" s="301"/>
      <c r="H12" s="301"/>
      <c r="I12" s="301"/>
      <c r="J12" s="301"/>
      <c r="K12" s="301"/>
      <c r="L12" s="198"/>
      <c r="M12" s="95"/>
      <c r="N12" s="303">
        <f t="shared" si="0"/>
        <v>0</v>
      </c>
      <c r="O12" s="156"/>
      <c r="P12" s="156"/>
      <c r="Q12" s="156">
        <f t="shared" si="1"/>
        <v>0</v>
      </c>
      <c r="R12" s="156"/>
      <c r="S12" s="156"/>
      <c r="T12" s="151">
        <v>0</v>
      </c>
      <c r="U12" s="151"/>
      <c r="V12" s="151"/>
      <c r="W12" s="151">
        <v>0</v>
      </c>
      <c r="X12" s="151"/>
      <c r="Y12" s="151"/>
      <c r="Z12" s="151">
        <v>0</v>
      </c>
      <c r="AA12" s="151"/>
      <c r="AB12" s="151"/>
      <c r="AC12" s="151">
        <v>0</v>
      </c>
      <c r="AD12" s="151"/>
      <c r="AE12" s="151"/>
      <c r="AF12" s="156">
        <f t="shared" si="2"/>
        <v>0</v>
      </c>
      <c r="AG12" s="156"/>
      <c r="AH12" s="156"/>
      <c r="AI12" s="151">
        <v>0</v>
      </c>
      <c r="AJ12" s="151"/>
      <c r="AK12" s="151"/>
      <c r="AL12" s="151">
        <v>0</v>
      </c>
      <c r="AM12" s="151"/>
      <c r="AN12" s="151"/>
      <c r="AO12" s="151">
        <v>0</v>
      </c>
      <c r="AP12" s="151"/>
      <c r="AQ12" s="151"/>
      <c r="AR12" s="151">
        <v>0</v>
      </c>
      <c r="AS12" s="151"/>
      <c r="AT12" s="151"/>
    </row>
    <row r="13" spans="1:46" ht="17.25" customHeight="1">
      <c r="A13" s="74"/>
      <c r="B13" s="296" t="s">
        <v>117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94"/>
      <c r="N13" s="302">
        <f t="shared" si="0"/>
        <v>0</v>
      </c>
      <c r="O13" s="299"/>
      <c r="P13" s="299"/>
      <c r="Q13" s="299">
        <f t="shared" si="1"/>
        <v>0</v>
      </c>
      <c r="R13" s="299"/>
      <c r="S13" s="299"/>
      <c r="T13" s="298">
        <v>0</v>
      </c>
      <c r="U13" s="298"/>
      <c r="V13" s="298"/>
      <c r="W13" s="298">
        <v>0</v>
      </c>
      <c r="X13" s="298"/>
      <c r="Y13" s="298"/>
      <c r="Z13" s="298">
        <v>0</v>
      </c>
      <c r="AA13" s="298"/>
      <c r="AB13" s="298"/>
      <c r="AC13" s="298">
        <v>0</v>
      </c>
      <c r="AD13" s="298"/>
      <c r="AE13" s="298"/>
      <c r="AF13" s="299">
        <f t="shared" si="2"/>
        <v>0</v>
      </c>
      <c r="AG13" s="299"/>
      <c r="AH13" s="299"/>
      <c r="AI13" s="298">
        <v>0</v>
      </c>
      <c r="AJ13" s="298"/>
      <c r="AK13" s="298"/>
      <c r="AL13" s="298">
        <v>0</v>
      </c>
      <c r="AM13" s="298"/>
      <c r="AN13" s="298"/>
      <c r="AO13" s="298">
        <v>0</v>
      </c>
      <c r="AP13" s="298"/>
      <c r="AQ13" s="298"/>
      <c r="AR13" s="298">
        <v>0</v>
      </c>
      <c r="AS13" s="298"/>
      <c r="AT13" s="298"/>
    </row>
    <row r="14" spans="1:43" ht="13.5" customHeight="1">
      <c r="A14" s="90" t="s">
        <v>179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56"/>
      <c r="AE14" s="56"/>
      <c r="AF14" s="56"/>
      <c r="AG14" s="56"/>
      <c r="AH14" s="56"/>
      <c r="AI14" s="56"/>
      <c r="AJ14" s="56"/>
      <c r="AK14" s="17"/>
      <c r="AL14" s="17"/>
      <c r="AM14" s="17"/>
      <c r="AN14" s="17"/>
      <c r="AO14" s="17"/>
      <c r="AP14" s="17"/>
      <c r="AQ14" s="17"/>
    </row>
    <row r="15" spans="1:43" ht="13.5" customHeight="1">
      <c r="A15" s="90" t="s">
        <v>145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1:43" ht="13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7"/>
      <c r="AL16" s="7"/>
      <c r="AM16" s="7"/>
      <c r="AN16" s="7"/>
      <c r="AO16" s="7"/>
      <c r="AP16" s="7"/>
      <c r="AQ16" s="7"/>
    </row>
    <row r="17" spans="1:43" ht="13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/>
      <c r="AL17" s="27"/>
      <c r="AM17" s="27"/>
      <c r="AN17" s="27"/>
      <c r="AO17" s="86"/>
      <c r="AP17" s="86"/>
      <c r="AQ17" s="86"/>
    </row>
    <row r="18" spans="1:46" ht="18" customHeight="1">
      <c r="A18" s="211" t="s">
        <v>178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</row>
    <row r="19" spans="2:43" ht="13.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9"/>
      <c r="AL19" s="19"/>
      <c r="AM19" s="19"/>
      <c r="AN19" s="19"/>
      <c r="AO19" s="19"/>
      <c r="AP19" s="19"/>
      <c r="AQ19" s="19"/>
    </row>
    <row r="20" spans="1:43" ht="13.5" customHeight="1" thickBot="1">
      <c r="A20" s="77" t="s">
        <v>177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9"/>
      <c r="AL20" s="19"/>
      <c r="AM20" s="19"/>
      <c r="AN20" s="19"/>
      <c r="AO20" s="19"/>
      <c r="AP20" s="19"/>
      <c r="AQ20" s="19"/>
    </row>
    <row r="21" spans="1:46" ht="13.5" customHeight="1">
      <c r="A21" s="174" t="s">
        <v>154</v>
      </c>
      <c r="B21" s="213"/>
      <c r="C21" s="213"/>
      <c r="D21" s="213"/>
      <c r="E21" s="213"/>
      <c r="F21" s="213"/>
      <c r="G21" s="213" t="s">
        <v>176</v>
      </c>
      <c r="H21" s="213"/>
      <c r="I21" s="213"/>
      <c r="J21" s="213"/>
      <c r="K21" s="213"/>
      <c r="L21" s="213"/>
      <c r="M21" s="213" t="s">
        <v>175</v>
      </c>
      <c r="N21" s="213"/>
      <c r="O21" s="213"/>
      <c r="P21" s="213"/>
      <c r="Q21" s="213"/>
      <c r="R21" s="213"/>
      <c r="S21" s="209" t="s">
        <v>174</v>
      </c>
      <c r="T21" s="275"/>
      <c r="U21" s="275"/>
      <c r="V21" s="275"/>
      <c r="W21" s="275"/>
      <c r="X21" s="276"/>
      <c r="Y21" s="209" t="s">
        <v>173</v>
      </c>
      <c r="Z21" s="175"/>
      <c r="AA21" s="175"/>
      <c r="AB21" s="175"/>
      <c r="AC21" s="175"/>
      <c r="AD21" s="176"/>
      <c r="AE21" s="213" t="s">
        <v>172</v>
      </c>
      <c r="AF21" s="213"/>
      <c r="AG21" s="213"/>
      <c r="AH21" s="213"/>
      <c r="AI21" s="213"/>
      <c r="AJ21" s="213"/>
      <c r="AK21" s="289" t="s">
        <v>171</v>
      </c>
      <c r="AL21" s="175"/>
      <c r="AM21" s="175"/>
      <c r="AN21" s="175"/>
      <c r="AO21" s="176"/>
      <c r="AP21" s="213" t="s">
        <v>170</v>
      </c>
      <c r="AQ21" s="213"/>
      <c r="AR21" s="213"/>
      <c r="AS21" s="213"/>
      <c r="AT21" s="172"/>
    </row>
    <row r="22" spans="1:46" ht="13.5" customHeight="1">
      <c r="A22" s="180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277"/>
      <c r="T22" s="278"/>
      <c r="U22" s="278"/>
      <c r="V22" s="278"/>
      <c r="W22" s="278"/>
      <c r="X22" s="279"/>
      <c r="Y22" s="193"/>
      <c r="Z22" s="177"/>
      <c r="AA22" s="177"/>
      <c r="AB22" s="177"/>
      <c r="AC22" s="177"/>
      <c r="AD22" s="178"/>
      <c r="AE22" s="188"/>
      <c r="AF22" s="188"/>
      <c r="AG22" s="188"/>
      <c r="AH22" s="188"/>
      <c r="AI22" s="188"/>
      <c r="AJ22" s="188"/>
      <c r="AK22" s="193"/>
      <c r="AL22" s="177"/>
      <c r="AM22" s="177"/>
      <c r="AN22" s="177"/>
      <c r="AO22" s="178"/>
      <c r="AP22" s="188"/>
      <c r="AQ22" s="188"/>
      <c r="AR22" s="188"/>
      <c r="AS22" s="188"/>
      <c r="AT22" s="179"/>
    </row>
    <row r="23" spans="1:46" ht="13.5" customHeight="1">
      <c r="A23" s="180"/>
      <c r="B23" s="188"/>
      <c r="C23" s="188"/>
      <c r="D23" s="188"/>
      <c r="E23" s="188"/>
      <c r="F23" s="188"/>
      <c r="G23" s="188" t="s">
        <v>167</v>
      </c>
      <c r="H23" s="188"/>
      <c r="I23" s="188" t="s">
        <v>169</v>
      </c>
      <c r="J23" s="188"/>
      <c r="K23" s="188"/>
      <c r="L23" s="188"/>
      <c r="M23" s="188" t="s">
        <v>167</v>
      </c>
      <c r="N23" s="188"/>
      <c r="O23" s="188" t="s">
        <v>166</v>
      </c>
      <c r="P23" s="188"/>
      <c r="Q23" s="188"/>
      <c r="R23" s="188"/>
      <c r="S23" s="188" t="s">
        <v>167</v>
      </c>
      <c r="T23" s="188"/>
      <c r="U23" s="188" t="s">
        <v>166</v>
      </c>
      <c r="V23" s="188"/>
      <c r="W23" s="188"/>
      <c r="X23" s="188"/>
      <c r="Y23" s="188" t="s">
        <v>168</v>
      </c>
      <c r="Z23" s="188"/>
      <c r="AA23" s="188" t="s">
        <v>166</v>
      </c>
      <c r="AB23" s="188"/>
      <c r="AC23" s="188"/>
      <c r="AD23" s="188"/>
      <c r="AE23" s="188" t="s">
        <v>167</v>
      </c>
      <c r="AF23" s="188"/>
      <c r="AG23" s="188" t="s">
        <v>166</v>
      </c>
      <c r="AH23" s="188"/>
      <c r="AI23" s="188"/>
      <c r="AJ23" s="188"/>
      <c r="AK23" s="188" t="s">
        <v>167</v>
      </c>
      <c r="AL23" s="188"/>
      <c r="AM23" s="188" t="s">
        <v>166</v>
      </c>
      <c r="AN23" s="188"/>
      <c r="AO23" s="188"/>
      <c r="AP23" s="188" t="s">
        <v>167</v>
      </c>
      <c r="AQ23" s="188"/>
      <c r="AR23" s="188" t="s">
        <v>166</v>
      </c>
      <c r="AS23" s="188"/>
      <c r="AT23" s="179"/>
    </row>
    <row r="24" spans="1:46" ht="15.75" customHeight="1">
      <c r="A24" s="186"/>
      <c r="B24" s="186"/>
      <c r="C24" s="186"/>
      <c r="D24" s="186"/>
      <c r="E24" s="186"/>
      <c r="F24" s="187"/>
      <c r="G24" s="189" t="s">
        <v>147</v>
      </c>
      <c r="H24" s="189"/>
      <c r="I24" s="189"/>
      <c r="J24" s="189"/>
      <c r="K24" s="189"/>
      <c r="L24" s="189"/>
      <c r="M24" s="189" t="s">
        <v>147</v>
      </c>
      <c r="N24" s="189"/>
      <c r="O24" s="189"/>
      <c r="P24" s="189"/>
      <c r="Q24" s="189"/>
      <c r="R24" s="189"/>
      <c r="S24" s="189" t="s">
        <v>147</v>
      </c>
      <c r="T24" s="189"/>
      <c r="U24" s="189"/>
      <c r="V24" s="189"/>
      <c r="W24" s="189"/>
      <c r="X24" s="189"/>
      <c r="Y24" s="189" t="s">
        <v>147</v>
      </c>
      <c r="Z24" s="189"/>
      <c r="AA24" s="189"/>
      <c r="AB24" s="189"/>
      <c r="AC24" s="189"/>
      <c r="AD24" s="189"/>
      <c r="AE24" s="189" t="s">
        <v>147</v>
      </c>
      <c r="AF24" s="189"/>
      <c r="AG24" s="189"/>
      <c r="AH24" s="189"/>
      <c r="AI24" s="189"/>
      <c r="AJ24" s="189"/>
      <c r="AK24" s="189" t="s">
        <v>147</v>
      </c>
      <c r="AL24" s="189"/>
      <c r="AM24" s="189"/>
      <c r="AN24" s="189"/>
      <c r="AO24" s="189"/>
      <c r="AP24" s="189" t="s">
        <v>147</v>
      </c>
      <c r="AQ24" s="189"/>
      <c r="AR24" s="189"/>
      <c r="AS24" s="189"/>
      <c r="AT24" s="189"/>
    </row>
    <row r="25" spans="1:46" ht="15.75" customHeight="1">
      <c r="A25" s="187" t="s">
        <v>146</v>
      </c>
      <c r="B25" s="187"/>
      <c r="C25" s="187"/>
      <c r="D25" s="187"/>
      <c r="E25" s="187"/>
      <c r="F25" s="187"/>
      <c r="G25" s="291">
        <v>593</v>
      </c>
      <c r="H25" s="291"/>
      <c r="I25" s="290">
        <v>288692</v>
      </c>
      <c r="J25" s="290"/>
      <c r="K25" s="290"/>
      <c r="L25" s="290"/>
      <c r="M25" s="291">
        <v>283</v>
      </c>
      <c r="N25" s="291"/>
      <c r="O25" s="290">
        <v>35477</v>
      </c>
      <c r="P25" s="290"/>
      <c r="Q25" s="290"/>
      <c r="R25" s="290"/>
      <c r="S25" s="290">
        <v>7</v>
      </c>
      <c r="T25" s="290"/>
      <c r="U25" s="290">
        <v>22368</v>
      </c>
      <c r="V25" s="290"/>
      <c r="W25" s="290"/>
      <c r="X25" s="290"/>
      <c r="Y25" s="291">
        <v>133</v>
      </c>
      <c r="Z25" s="291"/>
      <c r="AA25" s="290">
        <v>188299</v>
      </c>
      <c r="AB25" s="290"/>
      <c r="AC25" s="290"/>
      <c r="AD25" s="290"/>
      <c r="AE25" s="291">
        <v>170</v>
      </c>
      <c r="AF25" s="291"/>
      <c r="AG25" s="290">
        <v>42548</v>
      </c>
      <c r="AH25" s="290"/>
      <c r="AI25" s="290"/>
      <c r="AJ25" s="290"/>
      <c r="AK25" s="288">
        <v>0</v>
      </c>
      <c r="AL25" s="288"/>
      <c r="AM25" s="288">
        <v>0</v>
      </c>
      <c r="AN25" s="288"/>
      <c r="AO25" s="288"/>
      <c r="AP25" s="288">
        <v>0</v>
      </c>
      <c r="AQ25" s="288"/>
      <c r="AR25" s="288">
        <v>0</v>
      </c>
      <c r="AS25" s="288"/>
      <c r="AT25" s="288"/>
    </row>
    <row r="26" spans="1:46" ht="15.75" customHeight="1">
      <c r="A26" s="186">
        <v>18</v>
      </c>
      <c r="B26" s="186"/>
      <c r="C26" s="186"/>
      <c r="D26" s="186"/>
      <c r="E26" s="186"/>
      <c r="F26" s="187"/>
      <c r="G26" s="291">
        <v>541</v>
      </c>
      <c r="H26" s="291"/>
      <c r="I26" s="290">
        <v>227548</v>
      </c>
      <c r="J26" s="290"/>
      <c r="K26" s="290"/>
      <c r="L26" s="290"/>
      <c r="M26" s="291">
        <v>284</v>
      </c>
      <c r="N26" s="291"/>
      <c r="O26" s="290">
        <v>34425</v>
      </c>
      <c r="P26" s="290"/>
      <c r="Q26" s="290"/>
      <c r="R26" s="290"/>
      <c r="S26" s="290">
        <v>10</v>
      </c>
      <c r="T26" s="290"/>
      <c r="U26" s="290">
        <v>19841</v>
      </c>
      <c r="V26" s="290"/>
      <c r="W26" s="290"/>
      <c r="X26" s="290"/>
      <c r="Y26" s="291">
        <v>112</v>
      </c>
      <c r="Z26" s="291"/>
      <c r="AA26" s="290">
        <v>143434</v>
      </c>
      <c r="AB26" s="290"/>
      <c r="AC26" s="290"/>
      <c r="AD26" s="290"/>
      <c r="AE26" s="291">
        <v>135</v>
      </c>
      <c r="AF26" s="291"/>
      <c r="AG26" s="290">
        <v>29848</v>
      </c>
      <c r="AH26" s="290"/>
      <c r="AI26" s="290"/>
      <c r="AJ26" s="290"/>
      <c r="AK26" s="288">
        <v>0</v>
      </c>
      <c r="AL26" s="288"/>
      <c r="AM26" s="288">
        <v>0</v>
      </c>
      <c r="AN26" s="288"/>
      <c r="AO26" s="288"/>
      <c r="AP26" s="288">
        <v>0</v>
      </c>
      <c r="AQ26" s="288"/>
      <c r="AR26" s="288">
        <v>0</v>
      </c>
      <c r="AS26" s="288"/>
      <c r="AT26" s="288"/>
    </row>
    <row r="27" spans="1:46" ht="15.75" customHeight="1">
      <c r="A27" s="186">
        <v>19</v>
      </c>
      <c r="B27" s="186"/>
      <c r="C27" s="186"/>
      <c r="D27" s="186"/>
      <c r="E27" s="186"/>
      <c r="F27" s="187"/>
      <c r="G27" s="291">
        <f>SUM(M27+S27+Y27+AE27+AK27)</f>
        <v>406</v>
      </c>
      <c r="H27" s="291"/>
      <c r="I27" s="290">
        <v>200104</v>
      </c>
      <c r="J27" s="290"/>
      <c r="K27" s="290"/>
      <c r="L27" s="290"/>
      <c r="M27" s="291">
        <v>213</v>
      </c>
      <c r="N27" s="291"/>
      <c r="O27" s="290">
        <v>27115</v>
      </c>
      <c r="P27" s="290"/>
      <c r="Q27" s="290"/>
      <c r="R27" s="290"/>
      <c r="S27" s="290">
        <v>7</v>
      </c>
      <c r="T27" s="290"/>
      <c r="U27" s="290">
        <v>33672</v>
      </c>
      <c r="V27" s="290"/>
      <c r="W27" s="290"/>
      <c r="X27" s="290"/>
      <c r="Y27" s="290">
        <v>84</v>
      </c>
      <c r="Z27" s="290"/>
      <c r="AA27" s="290">
        <v>115635</v>
      </c>
      <c r="AB27" s="290"/>
      <c r="AC27" s="290"/>
      <c r="AD27" s="290"/>
      <c r="AE27" s="291">
        <v>101</v>
      </c>
      <c r="AF27" s="291"/>
      <c r="AG27" s="290">
        <v>23531</v>
      </c>
      <c r="AH27" s="290"/>
      <c r="AI27" s="290"/>
      <c r="AJ27" s="290"/>
      <c r="AK27" s="288">
        <v>1</v>
      </c>
      <c r="AL27" s="288"/>
      <c r="AM27" s="288">
        <v>151</v>
      </c>
      <c r="AN27" s="288"/>
      <c r="AO27" s="288"/>
      <c r="AP27" s="288">
        <v>0</v>
      </c>
      <c r="AQ27" s="288"/>
      <c r="AR27" s="288">
        <v>0</v>
      </c>
      <c r="AS27" s="288"/>
      <c r="AT27" s="288"/>
    </row>
    <row r="28" spans="1:46" ht="15.75" customHeight="1">
      <c r="A28" s="186">
        <v>20</v>
      </c>
      <c r="B28" s="186"/>
      <c r="C28" s="186"/>
      <c r="D28" s="186"/>
      <c r="E28" s="186"/>
      <c r="F28" s="187"/>
      <c r="G28" s="291">
        <f>M28+S28+Y28+AE28+AK28+AP28</f>
        <v>521</v>
      </c>
      <c r="H28" s="291"/>
      <c r="I28" s="290">
        <f>O28+U28+AA28+AG28+AM28+AR28</f>
        <v>331040</v>
      </c>
      <c r="J28" s="290"/>
      <c r="K28" s="290">
        <f>SUM(Q28+W28+AC28+AI28+AO28)</f>
        <v>0</v>
      </c>
      <c r="L28" s="290"/>
      <c r="M28" s="291">
        <v>289</v>
      </c>
      <c r="N28" s="291"/>
      <c r="O28" s="290">
        <v>34514</v>
      </c>
      <c r="P28" s="290"/>
      <c r="Q28" s="290"/>
      <c r="R28" s="290"/>
      <c r="S28" s="290">
        <v>19</v>
      </c>
      <c r="T28" s="290"/>
      <c r="U28" s="290">
        <v>51567</v>
      </c>
      <c r="V28" s="290"/>
      <c r="W28" s="290"/>
      <c r="X28" s="290"/>
      <c r="Y28" s="291">
        <v>105</v>
      </c>
      <c r="Z28" s="291"/>
      <c r="AA28" s="290">
        <v>201156</v>
      </c>
      <c r="AB28" s="290"/>
      <c r="AC28" s="290"/>
      <c r="AD28" s="290"/>
      <c r="AE28" s="291">
        <v>105</v>
      </c>
      <c r="AF28" s="291"/>
      <c r="AG28" s="290">
        <v>43535</v>
      </c>
      <c r="AH28" s="290"/>
      <c r="AI28" s="290"/>
      <c r="AJ28" s="290"/>
      <c r="AK28" s="288">
        <v>0</v>
      </c>
      <c r="AL28" s="288"/>
      <c r="AM28" s="288">
        <v>0</v>
      </c>
      <c r="AN28" s="288"/>
      <c r="AO28" s="288"/>
      <c r="AP28" s="288">
        <v>3</v>
      </c>
      <c r="AQ28" s="288"/>
      <c r="AR28" s="288">
        <v>268</v>
      </c>
      <c r="AS28" s="288"/>
      <c r="AT28" s="288"/>
    </row>
    <row r="29" spans="1:46" ht="15.75" customHeight="1">
      <c r="A29" s="221">
        <v>21</v>
      </c>
      <c r="B29" s="221"/>
      <c r="C29" s="221"/>
      <c r="D29" s="221"/>
      <c r="E29" s="221"/>
      <c r="F29" s="222"/>
      <c r="G29" s="292">
        <f>M29+S29+Y29+AE29+AK29+AP29</f>
        <v>495</v>
      </c>
      <c r="H29" s="292"/>
      <c r="I29" s="293">
        <f>O29+U29+AA29+AG29+AM29+AR29</f>
        <v>422085</v>
      </c>
      <c r="J29" s="293"/>
      <c r="K29" s="293">
        <f>SUM(Q29+W29+AC29+AI29+AO29)</f>
        <v>0</v>
      </c>
      <c r="L29" s="293"/>
      <c r="M29" s="292">
        <v>260</v>
      </c>
      <c r="N29" s="292"/>
      <c r="O29" s="293">
        <v>31424</v>
      </c>
      <c r="P29" s="293"/>
      <c r="Q29" s="293"/>
      <c r="R29" s="293"/>
      <c r="S29" s="293">
        <v>15</v>
      </c>
      <c r="T29" s="293"/>
      <c r="U29" s="293">
        <v>66587</v>
      </c>
      <c r="V29" s="293"/>
      <c r="W29" s="293"/>
      <c r="X29" s="293"/>
      <c r="Y29" s="292">
        <v>94</v>
      </c>
      <c r="Z29" s="292"/>
      <c r="AA29" s="293">
        <v>164687</v>
      </c>
      <c r="AB29" s="293"/>
      <c r="AC29" s="293"/>
      <c r="AD29" s="293"/>
      <c r="AE29" s="292">
        <v>124</v>
      </c>
      <c r="AF29" s="292"/>
      <c r="AG29" s="293">
        <v>159057</v>
      </c>
      <c r="AH29" s="293"/>
      <c r="AI29" s="293"/>
      <c r="AJ29" s="293"/>
      <c r="AK29" s="287">
        <v>0</v>
      </c>
      <c r="AL29" s="287"/>
      <c r="AM29" s="287">
        <v>0</v>
      </c>
      <c r="AN29" s="287"/>
      <c r="AO29" s="287"/>
      <c r="AP29" s="287">
        <v>2</v>
      </c>
      <c r="AQ29" s="287"/>
      <c r="AR29" s="287">
        <v>330</v>
      </c>
      <c r="AS29" s="287"/>
      <c r="AT29" s="287"/>
    </row>
    <row r="30" spans="2:46" ht="13.5" customHeight="1">
      <c r="B30" s="47"/>
      <c r="R30" s="7"/>
      <c r="S30" s="7"/>
      <c r="T30" s="33"/>
      <c r="AF30" s="20"/>
      <c r="AT30" s="17"/>
    </row>
    <row r="31" spans="2:20" ht="13.5" customHeight="1">
      <c r="B31" s="47"/>
      <c r="S31" s="22"/>
      <c r="T31" s="33"/>
    </row>
    <row r="32" spans="1:43" ht="18" customHeight="1" thickBot="1">
      <c r="A32" s="77" t="s">
        <v>165</v>
      </c>
      <c r="B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</row>
    <row r="33" spans="1:46" ht="13.5" customHeight="1">
      <c r="A33" s="174" t="s">
        <v>7</v>
      </c>
      <c r="B33" s="213"/>
      <c r="C33" s="213"/>
      <c r="D33" s="213"/>
      <c r="E33" s="213"/>
      <c r="F33" s="213"/>
      <c r="G33" s="213" t="s">
        <v>164</v>
      </c>
      <c r="H33" s="213"/>
      <c r="I33" s="213"/>
      <c r="J33" s="213"/>
      <c r="K33" s="213"/>
      <c r="L33" s="213"/>
      <c r="M33" s="213" t="s">
        <v>163</v>
      </c>
      <c r="N33" s="213"/>
      <c r="O33" s="213"/>
      <c r="P33" s="213"/>
      <c r="Q33" s="213"/>
      <c r="R33" s="213"/>
      <c r="S33" s="213" t="s">
        <v>162</v>
      </c>
      <c r="T33" s="213"/>
      <c r="U33" s="213"/>
      <c r="V33" s="213"/>
      <c r="W33" s="213"/>
      <c r="X33" s="213"/>
      <c r="Y33" s="213" t="s">
        <v>161</v>
      </c>
      <c r="Z33" s="213"/>
      <c r="AA33" s="213"/>
      <c r="AB33" s="213"/>
      <c r="AC33" s="213"/>
      <c r="AD33" s="213"/>
      <c r="AE33" s="213" t="s">
        <v>160</v>
      </c>
      <c r="AF33" s="213"/>
      <c r="AG33" s="213"/>
      <c r="AH33" s="213"/>
      <c r="AI33" s="213"/>
      <c r="AJ33" s="213"/>
      <c r="AK33" s="240" t="s">
        <v>159</v>
      </c>
      <c r="AL33" s="240"/>
      <c r="AM33" s="240"/>
      <c r="AN33" s="240"/>
      <c r="AO33" s="240"/>
      <c r="AP33" s="213" t="s">
        <v>158</v>
      </c>
      <c r="AQ33" s="213"/>
      <c r="AR33" s="213"/>
      <c r="AS33" s="213"/>
      <c r="AT33" s="172"/>
    </row>
    <row r="34" spans="1:46" ht="13.5" customHeight="1">
      <c r="A34" s="180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242" t="s">
        <v>157</v>
      </c>
      <c r="AL34" s="242"/>
      <c r="AM34" s="242"/>
      <c r="AN34" s="242"/>
      <c r="AO34" s="242"/>
      <c r="AP34" s="188"/>
      <c r="AQ34" s="188"/>
      <c r="AR34" s="188"/>
      <c r="AS34" s="188"/>
      <c r="AT34" s="179"/>
    </row>
    <row r="35" spans="1:46" ht="15.75" customHeight="1">
      <c r="A35" s="187" t="s">
        <v>146</v>
      </c>
      <c r="B35" s="187"/>
      <c r="C35" s="187"/>
      <c r="D35" s="187"/>
      <c r="E35" s="187"/>
      <c r="F35" s="187"/>
      <c r="G35" s="283">
        <v>593</v>
      </c>
      <c r="H35" s="284"/>
      <c r="I35" s="284"/>
      <c r="J35" s="284"/>
      <c r="K35" s="284"/>
      <c r="L35" s="284"/>
      <c r="M35" s="283">
        <v>1</v>
      </c>
      <c r="N35" s="284"/>
      <c r="O35" s="284"/>
      <c r="P35" s="284"/>
      <c r="Q35" s="284"/>
      <c r="R35" s="284"/>
      <c r="S35" s="283">
        <v>2</v>
      </c>
      <c r="T35" s="284"/>
      <c r="U35" s="284"/>
      <c r="V35" s="284"/>
      <c r="W35" s="284"/>
      <c r="X35" s="284"/>
      <c r="Y35" s="283">
        <v>1</v>
      </c>
      <c r="Z35" s="284"/>
      <c r="AA35" s="284"/>
      <c r="AB35" s="284"/>
      <c r="AC35" s="284"/>
      <c r="AD35" s="284"/>
      <c r="AE35" s="283">
        <v>241</v>
      </c>
      <c r="AF35" s="284"/>
      <c r="AG35" s="284"/>
      <c r="AH35" s="284"/>
      <c r="AI35" s="284"/>
      <c r="AJ35" s="284"/>
      <c r="AK35" s="283">
        <v>17</v>
      </c>
      <c r="AL35" s="284"/>
      <c r="AM35" s="284"/>
      <c r="AN35" s="284"/>
      <c r="AO35" s="284"/>
      <c r="AP35" s="283">
        <v>331</v>
      </c>
      <c r="AQ35" s="284"/>
      <c r="AR35" s="284"/>
      <c r="AS35" s="284"/>
      <c r="AT35" s="284"/>
    </row>
    <row r="36" spans="1:46" ht="15.75" customHeight="1">
      <c r="A36" s="186">
        <v>18</v>
      </c>
      <c r="B36" s="186"/>
      <c r="C36" s="186"/>
      <c r="D36" s="186"/>
      <c r="E36" s="186"/>
      <c r="F36" s="187"/>
      <c r="G36" s="283">
        <f>SUM(M36:AT36)</f>
        <v>531</v>
      </c>
      <c r="H36" s="284"/>
      <c r="I36" s="284"/>
      <c r="J36" s="284"/>
      <c r="K36" s="284"/>
      <c r="L36" s="284"/>
      <c r="M36" s="283" t="s">
        <v>156</v>
      </c>
      <c r="N36" s="284"/>
      <c r="O36" s="284"/>
      <c r="P36" s="284"/>
      <c r="Q36" s="284"/>
      <c r="R36" s="284"/>
      <c r="S36" s="283" t="s">
        <v>156</v>
      </c>
      <c r="T36" s="284"/>
      <c r="U36" s="284"/>
      <c r="V36" s="284"/>
      <c r="W36" s="284"/>
      <c r="X36" s="284"/>
      <c r="Y36" s="283">
        <v>1</v>
      </c>
      <c r="Z36" s="284"/>
      <c r="AA36" s="284"/>
      <c r="AB36" s="284"/>
      <c r="AC36" s="284"/>
      <c r="AD36" s="284"/>
      <c r="AE36" s="283">
        <v>206</v>
      </c>
      <c r="AF36" s="284"/>
      <c r="AG36" s="284"/>
      <c r="AH36" s="284"/>
      <c r="AI36" s="284"/>
      <c r="AJ36" s="284"/>
      <c r="AK36" s="283">
        <v>13</v>
      </c>
      <c r="AL36" s="284"/>
      <c r="AM36" s="284"/>
      <c r="AN36" s="284"/>
      <c r="AO36" s="284"/>
      <c r="AP36" s="283">
        <v>311</v>
      </c>
      <c r="AQ36" s="284"/>
      <c r="AR36" s="284"/>
      <c r="AS36" s="284"/>
      <c r="AT36" s="284"/>
    </row>
    <row r="37" spans="1:46" ht="15.75" customHeight="1">
      <c r="A37" s="186">
        <v>19</v>
      </c>
      <c r="B37" s="186"/>
      <c r="C37" s="186"/>
      <c r="D37" s="186"/>
      <c r="E37" s="186"/>
      <c r="F37" s="187"/>
      <c r="G37" s="283">
        <f>SUM(M37:AT37)</f>
        <v>406</v>
      </c>
      <c r="H37" s="284"/>
      <c r="I37" s="284"/>
      <c r="J37" s="284"/>
      <c r="K37" s="284"/>
      <c r="L37" s="284"/>
      <c r="M37" s="283">
        <v>1</v>
      </c>
      <c r="N37" s="284"/>
      <c r="O37" s="284"/>
      <c r="P37" s="284"/>
      <c r="Q37" s="284"/>
      <c r="R37" s="284"/>
      <c r="S37" s="283">
        <v>1</v>
      </c>
      <c r="T37" s="284"/>
      <c r="U37" s="284"/>
      <c r="V37" s="284"/>
      <c r="W37" s="284"/>
      <c r="X37" s="284"/>
      <c r="Y37" s="283">
        <v>2</v>
      </c>
      <c r="Z37" s="284"/>
      <c r="AA37" s="284"/>
      <c r="AB37" s="284"/>
      <c r="AC37" s="284"/>
      <c r="AD37" s="284"/>
      <c r="AE37" s="283">
        <v>157</v>
      </c>
      <c r="AF37" s="284"/>
      <c r="AG37" s="284"/>
      <c r="AH37" s="284"/>
      <c r="AI37" s="284"/>
      <c r="AJ37" s="284"/>
      <c r="AK37" s="283">
        <v>13</v>
      </c>
      <c r="AL37" s="284"/>
      <c r="AM37" s="284"/>
      <c r="AN37" s="284"/>
      <c r="AO37" s="284"/>
      <c r="AP37" s="283">
        <v>232</v>
      </c>
      <c r="AQ37" s="284"/>
      <c r="AR37" s="284"/>
      <c r="AS37" s="284"/>
      <c r="AT37" s="284"/>
    </row>
    <row r="38" spans="1:46" ht="15.75" customHeight="1">
      <c r="A38" s="186">
        <v>20</v>
      </c>
      <c r="B38" s="186"/>
      <c r="C38" s="186"/>
      <c r="D38" s="186"/>
      <c r="E38" s="186"/>
      <c r="F38" s="187"/>
      <c r="G38" s="283">
        <v>521</v>
      </c>
      <c r="H38" s="284"/>
      <c r="I38" s="284"/>
      <c r="J38" s="284"/>
      <c r="K38" s="284"/>
      <c r="L38" s="284"/>
      <c r="M38" s="283">
        <v>3</v>
      </c>
      <c r="N38" s="284"/>
      <c r="O38" s="284"/>
      <c r="P38" s="284"/>
      <c r="Q38" s="284"/>
      <c r="R38" s="284"/>
      <c r="S38" s="283">
        <v>2</v>
      </c>
      <c r="T38" s="284"/>
      <c r="U38" s="284"/>
      <c r="V38" s="284"/>
      <c r="W38" s="284"/>
      <c r="X38" s="284"/>
      <c r="Y38" s="283" t="s">
        <v>156</v>
      </c>
      <c r="Z38" s="284"/>
      <c r="AA38" s="284"/>
      <c r="AB38" s="284"/>
      <c r="AC38" s="284"/>
      <c r="AD38" s="284"/>
      <c r="AE38" s="283">
        <v>182</v>
      </c>
      <c r="AF38" s="284"/>
      <c r="AG38" s="284"/>
      <c r="AH38" s="284"/>
      <c r="AI38" s="284"/>
      <c r="AJ38" s="284"/>
      <c r="AK38" s="283">
        <v>21</v>
      </c>
      <c r="AL38" s="307"/>
      <c r="AM38" s="307"/>
      <c r="AN38" s="307"/>
      <c r="AO38" s="307"/>
      <c r="AP38" s="283">
        <v>313</v>
      </c>
      <c r="AQ38" s="307"/>
      <c r="AR38" s="307"/>
      <c r="AS38" s="307"/>
      <c r="AT38" s="307"/>
    </row>
    <row r="39" spans="1:50" ht="15.75" customHeight="1">
      <c r="A39" s="221">
        <v>21</v>
      </c>
      <c r="B39" s="221"/>
      <c r="C39" s="221"/>
      <c r="D39" s="221"/>
      <c r="E39" s="221"/>
      <c r="F39" s="222"/>
      <c r="G39" s="285">
        <f>SUM(M39:AP39)</f>
        <v>495</v>
      </c>
      <c r="H39" s="285"/>
      <c r="I39" s="285"/>
      <c r="J39" s="285"/>
      <c r="K39" s="285"/>
      <c r="L39" s="285"/>
      <c r="M39" s="285">
        <v>8</v>
      </c>
      <c r="N39" s="285"/>
      <c r="O39" s="285"/>
      <c r="P39" s="285"/>
      <c r="Q39" s="285"/>
      <c r="R39" s="285"/>
      <c r="S39" s="285">
        <v>1</v>
      </c>
      <c r="T39" s="285"/>
      <c r="U39" s="285"/>
      <c r="V39" s="285"/>
      <c r="W39" s="285"/>
      <c r="X39" s="285"/>
      <c r="Y39" s="285">
        <v>2</v>
      </c>
      <c r="Z39" s="285"/>
      <c r="AA39" s="285"/>
      <c r="AB39" s="285"/>
      <c r="AC39" s="285"/>
      <c r="AD39" s="285"/>
      <c r="AE39" s="285">
        <v>131</v>
      </c>
      <c r="AF39" s="285"/>
      <c r="AG39" s="285"/>
      <c r="AH39" s="285"/>
      <c r="AI39" s="285"/>
      <c r="AJ39" s="285"/>
      <c r="AK39" s="285">
        <v>29</v>
      </c>
      <c r="AL39" s="285"/>
      <c r="AM39" s="285"/>
      <c r="AN39" s="285"/>
      <c r="AO39" s="285"/>
      <c r="AP39" s="285">
        <v>324</v>
      </c>
      <c r="AQ39" s="285"/>
      <c r="AR39" s="285"/>
      <c r="AS39" s="285"/>
      <c r="AT39" s="285"/>
      <c r="AX39" s="93"/>
    </row>
    <row r="40" spans="1:20" ht="13.5" customHeight="1">
      <c r="A40" s="46" t="s">
        <v>145</v>
      </c>
      <c r="H40" s="3"/>
      <c r="K40" s="3"/>
      <c r="L40" s="3"/>
      <c r="R40" s="22"/>
      <c r="S40" s="22"/>
      <c r="T40" s="33"/>
    </row>
    <row r="41" spans="8:20" ht="13.5" customHeight="1">
      <c r="H41" s="3"/>
      <c r="K41" s="3"/>
      <c r="L41" s="3"/>
      <c r="R41" s="22"/>
      <c r="S41" s="22"/>
      <c r="T41" s="33"/>
    </row>
    <row r="42" spans="3:20" ht="13.5" customHeight="1">
      <c r="C42" s="22"/>
      <c r="I42" s="18"/>
      <c r="J42" s="18"/>
      <c r="K42" s="20"/>
      <c r="L42" s="3"/>
      <c r="M42" s="18"/>
      <c r="N42" s="18"/>
      <c r="O42" s="18"/>
      <c r="P42" s="18"/>
      <c r="R42" s="7"/>
      <c r="S42" s="7"/>
      <c r="T42" s="33"/>
    </row>
    <row r="43" spans="1:46" ht="17.25" customHeight="1">
      <c r="A43" s="211" t="s">
        <v>155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</row>
    <row r="44" spans="1:20" ht="13.5" customHeight="1">
      <c r="A44" s="82"/>
      <c r="C44" s="19"/>
      <c r="I44" s="7"/>
      <c r="J44" s="7"/>
      <c r="K44" s="30"/>
      <c r="L44" s="30"/>
      <c r="M44" s="7"/>
      <c r="N44" s="7"/>
      <c r="O44" s="7"/>
      <c r="P44" s="7"/>
      <c r="Q44" s="17"/>
      <c r="R44" s="22"/>
      <c r="S44" s="22"/>
      <c r="T44" s="33"/>
    </row>
    <row r="45" spans="1:20" ht="13.5" customHeight="1" thickBot="1">
      <c r="A45" s="82"/>
      <c r="C45" s="19"/>
      <c r="I45" s="7"/>
      <c r="J45" s="7"/>
      <c r="K45" s="30"/>
      <c r="L45" s="30"/>
      <c r="M45" s="7"/>
      <c r="N45" s="7"/>
      <c r="O45" s="7"/>
      <c r="P45" s="7"/>
      <c r="Q45" s="17"/>
      <c r="R45" s="22"/>
      <c r="S45" s="22"/>
      <c r="T45" s="33"/>
    </row>
    <row r="46" spans="1:46" ht="15.75" customHeight="1">
      <c r="A46" s="174" t="s">
        <v>154</v>
      </c>
      <c r="B46" s="213"/>
      <c r="C46" s="213"/>
      <c r="D46" s="213"/>
      <c r="E46" s="213"/>
      <c r="F46" s="213"/>
      <c r="G46" s="213" t="s">
        <v>50</v>
      </c>
      <c r="H46" s="213"/>
      <c r="I46" s="213"/>
      <c r="J46" s="213"/>
      <c r="K46" s="213"/>
      <c r="L46" s="213"/>
      <c r="M46" s="213"/>
      <c r="N46" s="213"/>
      <c r="O46" s="213" t="s">
        <v>153</v>
      </c>
      <c r="P46" s="213"/>
      <c r="Q46" s="213"/>
      <c r="R46" s="213"/>
      <c r="S46" s="213"/>
      <c r="T46" s="213"/>
      <c r="U46" s="213"/>
      <c r="V46" s="213"/>
      <c r="W46" s="213" t="s">
        <v>152</v>
      </c>
      <c r="X46" s="213"/>
      <c r="Y46" s="213"/>
      <c r="Z46" s="213"/>
      <c r="AA46" s="213"/>
      <c r="AB46" s="213"/>
      <c r="AC46" s="213"/>
      <c r="AD46" s="213"/>
      <c r="AE46" s="213" t="s">
        <v>151</v>
      </c>
      <c r="AF46" s="213"/>
      <c r="AG46" s="213"/>
      <c r="AH46" s="213"/>
      <c r="AI46" s="213"/>
      <c r="AJ46" s="213"/>
      <c r="AK46" s="213"/>
      <c r="AL46" s="213" t="s">
        <v>150</v>
      </c>
      <c r="AM46" s="213"/>
      <c r="AN46" s="213"/>
      <c r="AO46" s="213"/>
      <c r="AP46" s="213"/>
      <c r="AQ46" s="213"/>
      <c r="AR46" s="213"/>
      <c r="AS46" s="213"/>
      <c r="AT46" s="172"/>
    </row>
    <row r="47" spans="1:46" ht="15.75" customHeight="1">
      <c r="A47" s="180"/>
      <c r="B47" s="188"/>
      <c r="C47" s="188"/>
      <c r="D47" s="188"/>
      <c r="E47" s="188"/>
      <c r="F47" s="188"/>
      <c r="G47" s="188" t="s">
        <v>149</v>
      </c>
      <c r="H47" s="188"/>
      <c r="I47" s="188"/>
      <c r="J47" s="188" t="s">
        <v>148</v>
      </c>
      <c r="K47" s="188"/>
      <c r="L47" s="188"/>
      <c r="M47" s="188"/>
      <c r="N47" s="188"/>
      <c r="O47" s="188" t="s">
        <v>149</v>
      </c>
      <c r="P47" s="188"/>
      <c r="Q47" s="188"/>
      <c r="R47" s="188" t="s">
        <v>148</v>
      </c>
      <c r="S47" s="188"/>
      <c r="T47" s="188"/>
      <c r="U47" s="188"/>
      <c r="V47" s="188"/>
      <c r="W47" s="188" t="s">
        <v>149</v>
      </c>
      <c r="X47" s="188"/>
      <c r="Y47" s="188"/>
      <c r="Z47" s="188" t="s">
        <v>148</v>
      </c>
      <c r="AA47" s="188"/>
      <c r="AB47" s="188"/>
      <c r="AC47" s="188"/>
      <c r="AD47" s="188"/>
      <c r="AE47" s="188" t="s">
        <v>149</v>
      </c>
      <c r="AF47" s="188"/>
      <c r="AG47" s="188"/>
      <c r="AH47" s="188" t="s">
        <v>148</v>
      </c>
      <c r="AI47" s="188"/>
      <c r="AJ47" s="188"/>
      <c r="AK47" s="188"/>
      <c r="AL47" s="188" t="s">
        <v>149</v>
      </c>
      <c r="AM47" s="188"/>
      <c r="AN47" s="188"/>
      <c r="AO47" s="188"/>
      <c r="AP47" s="188" t="s">
        <v>148</v>
      </c>
      <c r="AQ47" s="188"/>
      <c r="AR47" s="188"/>
      <c r="AS47" s="188"/>
      <c r="AT47" s="179"/>
    </row>
    <row r="48" spans="1:46" ht="15.75" customHeight="1">
      <c r="A48" s="186"/>
      <c r="B48" s="186"/>
      <c r="C48" s="186"/>
      <c r="D48" s="186"/>
      <c r="E48" s="186"/>
      <c r="F48" s="187"/>
      <c r="G48" s="189" t="s">
        <v>147</v>
      </c>
      <c r="H48" s="189"/>
      <c r="I48" s="189"/>
      <c r="J48" s="189"/>
      <c r="K48" s="189"/>
      <c r="L48" s="189"/>
      <c r="M48" s="189"/>
      <c r="N48" s="189"/>
      <c r="O48" s="189" t="s">
        <v>147</v>
      </c>
      <c r="P48" s="189"/>
      <c r="Q48" s="189"/>
      <c r="R48" s="189"/>
      <c r="S48" s="189"/>
      <c r="T48" s="189"/>
      <c r="U48" s="189"/>
      <c r="V48" s="189"/>
      <c r="W48" s="189" t="s">
        <v>147</v>
      </c>
      <c r="X48" s="189"/>
      <c r="Y48" s="189"/>
      <c r="Z48" s="189"/>
      <c r="AA48" s="189"/>
      <c r="AB48" s="189"/>
      <c r="AC48" s="189"/>
      <c r="AD48" s="189"/>
      <c r="AE48" s="189" t="s">
        <v>147</v>
      </c>
      <c r="AF48" s="189"/>
      <c r="AG48" s="189"/>
      <c r="AH48" s="189"/>
      <c r="AI48" s="189"/>
      <c r="AJ48" s="189"/>
      <c r="AK48" s="189"/>
      <c r="AL48" s="189" t="s">
        <v>147</v>
      </c>
      <c r="AM48" s="189"/>
      <c r="AN48" s="189"/>
      <c r="AO48" s="189"/>
      <c r="AP48" s="189"/>
      <c r="AQ48" s="189"/>
      <c r="AR48" s="189"/>
      <c r="AS48" s="189"/>
      <c r="AT48" s="189"/>
    </row>
    <row r="49" spans="1:46" ht="15.75" customHeight="1">
      <c r="A49" s="187" t="s">
        <v>146</v>
      </c>
      <c r="B49" s="187"/>
      <c r="C49" s="187"/>
      <c r="D49" s="187"/>
      <c r="E49" s="187"/>
      <c r="F49" s="187"/>
      <c r="G49" s="286">
        <v>3690</v>
      </c>
      <c r="H49" s="286"/>
      <c r="I49" s="286"/>
      <c r="J49" s="286">
        <v>207762</v>
      </c>
      <c r="K49" s="286"/>
      <c r="L49" s="286"/>
      <c r="M49" s="286"/>
      <c r="N49" s="286"/>
      <c r="O49" s="286">
        <v>258</v>
      </c>
      <c r="P49" s="286"/>
      <c r="Q49" s="286"/>
      <c r="R49" s="286">
        <v>37015</v>
      </c>
      <c r="S49" s="286"/>
      <c r="T49" s="286"/>
      <c r="U49" s="286"/>
      <c r="V49" s="286"/>
      <c r="W49" s="286">
        <v>1377</v>
      </c>
      <c r="X49" s="286"/>
      <c r="Y49" s="286"/>
      <c r="Z49" s="286">
        <v>54063</v>
      </c>
      <c r="AA49" s="286"/>
      <c r="AB49" s="286"/>
      <c r="AC49" s="286"/>
      <c r="AD49" s="286"/>
      <c r="AE49" s="286">
        <v>35</v>
      </c>
      <c r="AF49" s="286"/>
      <c r="AG49" s="286"/>
      <c r="AH49" s="286">
        <v>4297</v>
      </c>
      <c r="AI49" s="286"/>
      <c r="AJ49" s="286"/>
      <c r="AK49" s="286"/>
      <c r="AL49" s="286">
        <v>2020</v>
      </c>
      <c r="AM49" s="286"/>
      <c r="AN49" s="286"/>
      <c r="AO49" s="286"/>
      <c r="AP49" s="286">
        <v>112387</v>
      </c>
      <c r="AQ49" s="286"/>
      <c r="AR49" s="286"/>
      <c r="AS49" s="286"/>
      <c r="AT49" s="286"/>
    </row>
    <row r="50" spans="1:46" ht="15.75" customHeight="1">
      <c r="A50" s="186">
        <v>18</v>
      </c>
      <c r="B50" s="186"/>
      <c r="C50" s="186"/>
      <c r="D50" s="186"/>
      <c r="E50" s="186"/>
      <c r="F50" s="187"/>
      <c r="G50" s="286">
        <f>O50+W50+AE50+AL50</f>
        <v>3220</v>
      </c>
      <c r="H50" s="286"/>
      <c r="I50" s="286"/>
      <c r="J50" s="286">
        <f>R50+Z50+AH50+AP50</f>
        <v>184364</v>
      </c>
      <c r="K50" s="286"/>
      <c r="L50" s="286"/>
      <c r="M50" s="286"/>
      <c r="N50" s="286"/>
      <c r="O50" s="286">
        <v>284</v>
      </c>
      <c r="P50" s="286"/>
      <c r="Q50" s="286"/>
      <c r="R50" s="286">
        <v>41848</v>
      </c>
      <c r="S50" s="286"/>
      <c r="T50" s="286"/>
      <c r="U50" s="286"/>
      <c r="V50" s="286"/>
      <c r="W50" s="286">
        <v>1237</v>
      </c>
      <c r="X50" s="286"/>
      <c r="Y50" s="286"/>
      <c r="Z50" s="286">
        <v>51023</v>
      </c>
      <c r="AA50" s="286"/>
      <c r="AB50" s="286"/>
      <c r="AC50" s="286"/>
      <c r="AD50" s="286"/>
      <c r="AE50" s="286">
        <v>2</v>
      </c>
      <c r="AF50" s="286"/>
      <c r="AG50" s="286"/>
      <c r="AH50" s="286">
        <v>482</v>
      </c>
      <c r="AI50" s="286"/>
      <c r="AJ50" s="286"/>
      <c r="AK50" s="286"/>
      <c r="AL50" s="286">
        <v>1697</v>
      </c>
      <c r="AM50" s="286"/>
      <c r="AN50" s="286"/>
      <c r="AO50" s="286"/>
      <c r="AP50" s="286">
        <v>91011</v>
      </c>
      <c r="AQ50" s="286"/>
      <c r="AR50" s="286"/>
      <c r="AS50" s="286"/>
      <c r="AT50" s="286"/>
    </row>
    <row r="51" spans="1:46" ht="15.75" customHeight="1">
      <c r="A51" s="186">
        <v>19</v>
      </c>
      <c r="B51" s="186"/>
      <c r="C51" s="186"/>
      <c r="D51" s="186"/>
      <c r="E51" s="186"/>
      <c r="F51" s="187"/>
      <c r="G51" s="286">
        <f>O51+W51+AE51+AL51</f>
        <v>2381</v>
      </c>
      <c r="H51" s="286"/>
      <c r="I51" s="286"/>
      <c r="J51" s="286">
        <f>R51+Z51+AH51+AP51</f>
        <v>144494</v>
      </c>
      <c r="K51" s="286"/>
      <c r="L51" s="286"/>
      <c r="M51" s="286"/>
      <c r="N51" s="286"/>
      <c r="O51" s="286">
        <v>193</v>
      </c>
      <c r="P51" s="286"/>
      <c r="Q51" s="286"/>
      <c r="R51" s="286">
        <v>28763</v>
      </c>
      <c r="S51" s="286"/>
      <c r="T51" s="286"/>
      <c r="U51" s="286"/>
      <c r="V51" s="286"/>
      <c r="W51" s="286">
        <v>1055</v>
      </c>
      <c r="X51" s="286"/>
      <c r="Y51" s="286"/>
      <c r="Z51" s="286">
        <v>43130</v>
      </c>
      <c r="AA51" s="286"/>
      <c r="AB51" s="286"/>
      <c r="AC51" s="286"/>
      <c r="AD51" s="286"/>
      <c r="AE51" s="286">
        <v>437</v>
      </c>
      <c r="AF51" s="286"/>
      <c r="AG51" s="286"/>
      <c r="AH51" s="286">
        <v>18540</v>
      </c>
      <c r="AI51" s="286"/>
      <c r="AJ51" s="286"/>
      <c r="AK51" s="286"/>
      <c r="AL51" s="286">
        <v>696</v>
      </c>
      <c r="AM51" s="286"/>
      <c r="AN51" s="286"/>
      <c r="AO51" s="286"/>
      <c r="AP51" s="286">
        <v>54061</v>
      </c>
      <c r="AQ51" s="286"/>
      <c r="AR51" s="286"/>
      <c r="AS51" s="286"/>
      <c r="AT51" s="286"/>
    </row>
    <row r="52" spans="1:46" ht="15.75" customHeight="1">
      <c r="A52" s="186">
        <v>20</v>
      </c>
      <c r="B52" s="186"/>
      <c r="C52" s="186"/>
      <c r="D52" s="186"/>
      <c r="E52" s="186"/>
      <c r="F52" s="187"/>
      <c r="G52" s="286">
        <f>O52+W52+AE52+AL52</f>
        <v>3873</v>
      </c>
      <c r="H52" s="286"/>
      <c r="I52" s="286"/>
      <c r="J52" s="286">
        <f>R52+Z52+AH52+AP52</f>
        <v>242057</v>
      </c>
      <c r="K52" s="286"/>
      <c r="L52" s="286"/>
      <c r="M52" s="286"/>
      <c r="N52" s="286"/>
      <c r="O52" s="286">
        <v>265</v>
      </c>
      <c r="P52" s="286"/>
      <c r="Q52" s="286"/>
      <c r="R52" s="286">
        <v>38520</v>
      </c>
      <c r="S52" s="286"/>
      <c r="T52" s="286"/>
      <c r="U52" s="286"/>
      <c r="V52" s="286"/>
      <c r="W52" s="286">
        <v>1241</v>
      </c>
      <c r="X52" s="286"/>
      <c r="Y52" s="286"/>
      <c r="Z52" s="286">
        <v>52070</v>
      </c>
      <c r="AA52" s="286"/>
      <c r="AB52" s="286"/>
      <c r="AC52" s="286"/>
      <c r="AD52" s="286"/>
      <c r="AE52" s="286">
        <v>89</v>
      </c>
      <c r="AF52" s="286"/>
      <c r="AG52" s="286"/>
      <c r="AH52" s="286">
        <v>5959</v>
      </c>
      <c r="AI52" s="286"/>
      <c r="AJ52" s="286"/>
      <c r="AK52" s="286"/>
      <c r="AL52" s="286">
        <v>2278</v>
      </c>
      <c r="AM52" s="286"/>
      <c r="AN52" s="286"/>
      <c r="AO52" s="286"/>
      <c r="AP52" s="286">
        <v>145508</v>
      </c>
      <c r="AQ52" s="286"/>
      <c r="AR52" s="286"/>
      <c r="AS52" s="286"/>
      <c r="AT52" s="286"/>
    </row>
    <row r="53" spans="1:46" ht="15.75" customHeight="1">
      <c r="A53" s="221">
        <v>21</v>
      </c>
      <c r="B53" s="221"/>
      <c r="C53" s="221"/>
      <c r="D53" s="221"/>
      <c r="E53" s="221"/>
      <c r="F53" s="222"/>
      <c r="G53" s="306">
        <f>O53+W53+AE53+AL53</f>
        <v>1982</v>
      </c>
      <c r="H53" s="306"/>
      <c r="I53" s="306"/>
      <c r="J53" s="306">
        <f>R53+Z53+AH53+AP53</f>
        <v>138894</v>
      </c>
      <c r="K53" s="306"/>
      <c r="L53" s="306"/>
      <c r="M53" s="306"/>
      <c r="N53" s="306"/>
      <c r="O53" s="306">
        <v>289</v>
      </c>
      <c r="P53" s="306"/>
      <c r="Q53" s="306"/>
      <c r="R53" s="306">
        <v>38081</v>
      </c>
      <c r="S53" s="306"/>
      <c r="T53" s="306"/>
      <c r="U53" s="306"/>
      <c r="V53" s="306"/>
      <c r="W53" s="306">
        <v>685</v>
      </c>
      <c r="X53" s="306"/>
      <c r="Y53" s="306"/>
      <c r="Z53" s="306">
        <v>29953</v>
      </c>
      <c r="AA53" s="306"/>
      <c r="AB53" s="306"/>
      <c r="AC53" s="306"/>
      <c r="AD53" s="306"/>
      <c r="AE53" s="306">
        <v>50</v>
      </c>
      <c r="AF53" s="306"/>
      <c r="AG53" s="306"/>
      <c r="AH53" s="306">
        <v>2742</v>
      </c>
      <c r="AI53" s="306"/>
      <c r="AJ53" s="306"/>
      <c r="AK53" s="306"/>
      <c r="AL53" s="306">
        <v>958</v>
      </c>
      <c r="AM53" s="306"/>
      <c r="AN53" s="306"/>
      <c r="AO53" s="306"/>
      <c r="AP53" s="306">
        <v>68118</v>
      </c>
      <c r="AQ53" s="306"/>
      <c r="AR53" s="306"/>
      <c r="AS53" s="306"/>
      <c r="AT53" s="306"/>
    </row>
    <row r="54" spans="1:20" ht="13.5" customHeight="1">
      <c r="A54" s="46" t="s">
        <v>145</v>
      </c>
      <c r="C54" s="19"/>
      <c r="D54" s="19"/>
      <c r="E54" s="19"/>
      <c r="F54" s="19"/>
      <c r="G54" s="19"/>
      <c r="H54" s="21"/>
      <c r="I54" s="19"/>
      <c r="J54" s="19"/>
      <c r="K54" s="20"/>
      <c r="L54" s="20"/>
      <c r="M54" s="19"/>
      <c r="N54" s="19"/>
      <c r="O54" s="19"/>
      <c r="P54" s="19"/>
      <c r="Q54" s="17"/>
      <c r="R54" s="37"/>
      <c r="S54" s="37"/>
      <c r="T54" s="36"/>
    </row>
    <row r="55" spans="3:20" ht="13.5" customHeight="1">
      <c r="C55" s="19"/>
      <c r="D55" s="19"/>
      <c r="E55" s="19"/>
      <c r="F55" s="18"/>
      <c r="G55" s="18"/>
      <c r="H55" s="21"/>
      <c r="I55" s="18"/>
      <c r="J55" s="18"/>
      <c r="K55" s="20"/>
      <c r="L55" s="20"/>
      <c r="M55" s="18"/>
      <c r="N55" s="19"/>
      <c r="O55" s="18"/>
      <c r="P55" s="18"/>
      <c r="Q55" s="17"/>
      <c r="R55" s="37"/>
      <c r="S55" s="37"/>
      <c r="T55" s="36"/>
    </row>
    <row r="56" spans="3:20" ht="13.5" customHeight="1">
      <c r="C56" s="22"/>
      <c r="D56" s="22"/>
      <c r="E56" s="22"/>
      <c r="F56" s="22"/>
      <c r="G56" s="22"/>
      <c r="H56" s="23"/>
      <c r="I56" s="22"/>
      <c r="J56" s="22"/>
      <c r="K56" s="32"/>
      <c r="L56" s="32"/>
      <c r="M56" s="22"/>
      <c r="N56" s="22"/>
      <c r="O56" s="22"/>
      <c r="P56" s="22"/>
      <c r="Q56" s="17"/>
      <c r="R56" s="34"/>
      <c r="S56" s="34"/>
      <c r="T56" s="33"/>
    </row>
    <row r="57" spans="3:20" ht="13.5" customHeight="1">
      <c r="C57" s="19"/>
      <c r="D57" s="19"/>
      <c r="E57" s="19"/>
      <c r="F57" s="18"/>
      <c r="G57" s="18"/>
      <c r="H57" s="21"/>
      <c r="I57" s="18"/>
      <c r="J57" s="18"/>
      <c r="K57" s="20"/>
      <c r="L57" s="20"/>
      <c r="M57" s="18"/>
      <c r="N57" s="19"/>
      <c r="O57" s="19"/>
      <c r="P57" s="19"/>
      <c r="Q57" s="17"/>
      <c r="R57" s="35"/>
      <c r="S57" s="35"/>
      <c r="T57" s="33"/>
    </row>
    <row r="58" spans="3:20" ht="13.5" customHeight="1">
      <c r="C58" s="7"/>
      <c r="D58" s="7"/>
      <c r="E58" s="7"/>
      <c r="F58" s="7"/>
      <c r="G58" s="7"/>
      <c r="H58" s="31"/>
      <c r="I58" s="7"/>
      <c r="J58" s="7"/>
      <c r="K58" s="30"/>
      <c r="L58" s="30"/>
      <c r="M58" s="7"/>
      <c r="N58" s="7"/>
      <c r="O58" s="17"/>
      <c r="P58" s="17"/>
      <c r="Q58" s="6"/>
      <c r="R58" s="34"/>
      <c r="S58" s="34"/>
      <c r="T58" s="33"/>
    </row>
    <row r="59" spans="3:20" ht="42" customHeight="1">
      <c r="C59" s="27"/>
      <c r="D59" s="27"/>
      <c r="E59" s="27"/>
      <c r="Q59" s="25"/>
      <c r="R59" s="34"/>
      <c r="S59" s="34"/>
      <c r="T59" s="33"/>
    </row>
    <row r="60" spans="3:17" ht="13.5" customHeight="1">
      <c r="C60" s="19"/>
      <c r="D60" s="19"/>
      <c r="E60" s="19"/>
      <c r="Q60" s="17"/>
    </row>
    <row r="61" spans="3:17" ht="13.5" customHeight="1">
      <c r="C61" s="19"/>
      <c r="D61" s="19"/>
      <c r="E61" s="19"/>
      <c r="Q61" s="17"/>
    </row>
    <row r="62" spans="3:17" ht="13.5" customHeight="1">
      <c r="C62" s="22"/>
      <c r="D62" s="22"/>
      <c r="E62" s="22"/>
      <c r="Q62" s="17"/>
    </row>
    <row r="63" spans="3:17" ht="13.5" customHeight="1">
      <c r="C63" s="19"/>
      <c r="D63" s="19"/>
      <c r="E63" s="19"/>
      <c r="Q63" s="17"/>
    </row>
    <row r="64" spans="3:17" ht="13.5" customHeight="1">
      <c r="C64" s="7"/>
      <c r="D64" s="7"/>
      <c r="E64" s="7"/>
      <c r="Q64" s="17"/>
    </row>
    <row r="65" spans="3:17" ht="13.5" customHeight="1">
      <c r="C65" s="27"/>
      <c r="D65" s="27"/>
      <c r="E65" s="27"/>
      <c r="Q65" s="25"/>
    </row>
    <row r="66" spans="3:17" ht="13.5" customHeight="1">
      <c r="C66" s="19"/>
      <c r="D66" s="19"/>
      <c r="E66" s="19"/>
      <c r="Q66" s="17"/>
    </row>
    <row r="67" spans="3:17" ht="13.5" customHeight="1">
      <c r="C67" s="19"/>
      <c r="D67" s="19"/>
      <c r="E67" s="19"/>
      <c r="F67" s="18"/>
      <c r="G67" s="18"/>
      <c r="H67" s="21"/>
      <c r="I67" s="18"/>
      <c r="J67" s="18"/>
      <c r="K67" s="20"/>
      <c r="L67" s="20"/>
      <c r="M67" s="18"/>
      <c r="N67" s="19"/>
      <c r="O67" s="19"/>
      <c r="P67" s="19"/>
      <c r="Q67" s="17"/>
    </row>
    <row r="68" spans="3:17" ht="13.5" customHeight="1">
      <c r="C68" s="19"/>
      <c r="D68" s="19"/>
      <c r="E68" s="19"/>
      <c r="F68" s="18"/>
      <c r="G68" s="18"/>
      <c r="H68" s="21"/>
      <c r="I68" s="18"/>
      <c r="J68" s="18"/>
      <c r="K68" s="20"/>
      <c r="L68" s="20"/>
      <c r="M68" s="18"/>
      <c r="N68" s="19"/>
      <c r="O68" s="18"/>
      <c r="P68" s="18"/>
      <c r="Q68" s="17"/>
    </row>
    <row r="69" spans="3:17" ht="13.5" customHeight="1">
      <c r="C69" s="19"/>
      <c r="D69" s="19"/>
      <c r="E69" s="19"/>
      <c r="F69" s="24"/>
      <c r="G69" s="24"/>
      <c r="H69" s="21"/>
      <c r="I69" s="19"/>
      <c r="J69" s="19"/>
      <c r="K69" s="20"/>
      <c r="L69" s="20"/>
      <c r="M69" s="24"/>
      <c r="N69" s="22"/>
      <c r="O69" s="22"/>
      <c r="P69" s="22"/>
      <c r="Q69" s="17"/>
    </row>
    <row r="70" spans="3:17" ht="13.5" customHeight="1">
      <c r="C70" s="22"/>
      <c r="D70" s="22"/>
      <c r="E70" s="22"/>
      <c r="F70" s="22"/>
      <c r="G70" s="22"/>
      <c r="H70" s="23"/>
      <c r="I70" s="22"/>
      <c r="J70" s="22"/>
      <c r="K70" s="20"/>
      <c r="L70" s="20"/>
      <c r="M70" s="24"/>
      <c r="N70" s="19"/>
      <c r="O70" s="24"/>
      <c r="P70" s="24"/>
      <c r="Q70" s="17"/>
    </row>
    <row r="71" spans="3:17" ht="13.5" customHeight="1">
      <c r="C71" s="19"/>
      <c r="D71" s="19"/>
      <c r="E71" s="19"/>
      <c r="F71" s="19"/>
      <c r="G71" s="19"/>
      <c r="H71" s="21"/>
      <c r="I71" s="19"/>
      <c r="J71" s="19"/>
      <c r="K71" s="20"/>
      <c r="L71" s="20"/>
      <c r="M71" s="19"/>
      <c r="N71" s="19"/>
      <c r="O71" s="19"/>
      <c r="P71" s="19"/>
      <c r="Q71" s="17"/>
    </row>
    <row r="72" spans="3:17" ht="13.5" customHeight="1">
      <c r="C72" s="19"/>
      <c r="D72" s="19"/>
      <c r="E72" s="19"/>
      <c r="F72" s="22"/>
      <c r="G72" s="22"/>
      <c r="H72" s="21"/>
      <c r="I72" s="18"/>
      <c r="J72" s="18"/>
      <c r="K72" s="20"/>
      <c r="L72" s="20"/>
      <c r="M72" s="18"/>
      <c r="N72" s="19"/>
      <c r="O72" s="18"/>
      <c r="P72" s="18"/>
      <c r="Q72" s="17"/>
    </row>
    <row r="73" spans="3:17" ht="13.5" customHeight="1">
      <c r="C73" s="22"/>
      <c r="D73" s="22"/>
      <c r="E73" s="22"/>
      <c r="F73" s="22"/>
      <c r="G73" s="22"/>
      <c r="H73" s="23"/>
      <c r="I73" s="22"/>
      <c r="J73" s="22"/>
      <c r="K73" s="20"/>
      <c r="L73" s="20"/>
      <c r="M73" s="19"/>
      <c r="N73" s="19"/>
      <c r="O73" s="19"/>
      <c r="P73" s="19"/>
      <c r="Q73" s="17"/>
    </row>
    <row r="74" spans="3:17" ht="12" customHeight="1">
      <c r="C74" s="19"/>
      <c r="D74" s="19"/>
      <c r="E74" s="19"/>
      <c r="F74" s="18"/>
      <c r="G74" s="18"/>
      <c r="H74" s="21"/>
      <c r="I74" s="18"/>
      <c r="J74" s="18"/>
      <c r="K74" s="20"/>
      <c r="L74" s="20"/>
      <c r="M74" s="19"/>
      <c r="N74" s="19"/>
      <c r="O74" s="18"/>
      <c r="P74" s="18"/>
      <c r="Q74" s="17"/>
    </row>
  </sheetData>
  <sheetProtection/>
  <mergeCells count="340">
    <mergeCell ref="AP38:AT38"/>
    <mergeCell ref="AL53:AO53"/>
    <mergeCell ref="AP53:AT53"/>
    <mergeCell ref="AP28:AQ28"/>
    <mergeCell ref="AR28:AT28"/>
    <mergeCell ref="AK38:AO38"/>
    <mergeCell ref="AP39:AT39"/>
    <mergeCell ref="AK34:AO34"/>
    <mergeCell ref="AK39:AO39"/>
    <mergeCell ref="AP37:AT37"/>
    <mergeCell ref="AP35:AT35"/>
    <mergeCell ref="AP52:AT52"/>
    <mergeCell ref="Z52:AD52"/>
    <mergeCell ref="AE52:AG52"/>
    <mergeCell ref="AH52:AK52"/>
    <mergeCell ref="AL52:AO52"/>
    <mergeCell ref="AP36:AT36"/>
    <mergeCell ref="AK36:AO36"/>
    <mergeCell ref="AK37:AO37"/>
    <mergeCell ref="Y36:AD36"/>
    <mergeCell ref="AH53:AK53"/>
    <mergeCell ref="A28:F28"/>
    <mergeCell ref="G28:H28"/>
    <mergeCell ref="I28:L28"/>
    <mergeCell ref="M28:N28"/>
    <mergeCell ref="A52:F52"/>
    <mergeCell ref="G52:I52"/>
    <mergeCell ref="J52:N52"/>
    <mergeCell ref="W51:Y51"/>
    <mergeCell ref="AE53:AG53"/>
    <mergeCell ref="Z50:AD50"/>
    <mergeCell ref="Z51:AD51"/>
    <mergeCell ref="Z53:AD53"/>
    <mergeCell ref="W49:Y49"/>
    <mergeCell ref="W50:Y50"/>
    <mergeCell ref="W52:Y52"/>
    <mergeCell ref="W53:Y53"/>
    <mergeCell ref="O53:Q53"/>
    <mergeCell ref="R49:V49"/>
    <mergeCell ref="R50:V50"/>
    <mergeCell ref="R51:V51"/>
    <mergeCell ref="R53:V53"/>
    <mergeCell ref="R52:V52"/>
    <mergeCell ref="O52:Q52"/>
    <mergeCell ref="O49:Q49"/>
    <mergeCell ref="O50:Q50"/>
    <mergeCell ref="Q12:S12"/>
    <mergeCell ref="S29:T29"/>
    <mergeCell ref="O28:R28"/>
    <mergeCell ref="T10:V10"/>
    <mergeCell ref="O25:R25"/>
    <mergeCell ref="U25:X25"/>
    <mergeCell ref="U26:X26"/>
    <mergeCell ref="U27:X27"/>
    <mergeCell ref="S37:X37"/>
    <mergeCell ref="S39:X39"/>
    <mergeCell ref="AE39:AJ39"/>
    <mergeCell ref="M38:R38"/>
    <mergeCell ref="S38:X38"/>
    <mergeCell ref="Y38:AD38"/>
    <mergeCell ref="AE38:AJ38"/>
    <mergeCell ref="Y39:AD39"/>
    <mergeCell ref="T7:V7"/>
    <mergeCell ref="T9:V9"/>
    <mergeCell ref="U29:X29"/>
    <mergeCell ref="G46:N46"/>
    <mergeCell ref="G33:L34"/>
    <mergeCell ref="G29:H29"/>
    <mergeCell ref="O29:R29"/>
    <mergeCell ref="W46:AD46"/>
    <mergeCell ref="Y33:AD34"/>
    <mergeCell ref="S36:X36"/>
    <mergeCell ref="A46:F47"/>
    <mergeCell ref="G47:I47"/>
    <mergeCell ref="Y37:AD37"/>
    <mergeCell ref="O46:V46"/>
    <mergeCell ref="AA28:AD28"/>
    <mergeCell ref="AC5:AE5"/>
    <mergeCell ref="AC6:AE6"/>
    <mergeCell ref="S25:T25"/>
    <mergeCell ref="S26:T26"/>
    <mergeCell ref="Q13:S13"/>
    <mergeCell ref="A53:F53"/>
    <mergeCell ref="J49:N49"/>
    <mergeCell ref="J50:N50"/>
    <mergeCell ref="J51:N51"/>
    <mergeCell ref="G53:I53"/>
    <mergeCell ref="J53:N53"/>
    <mergeCell ref="G49:I49"/>
    <mergeCell ref="A51:F51"/>
    <mergeCell ref="Q8:S8"/>
    <mergeCell ref="O51:Q51"/>
    <mergeCell ref="A26:F26"/>
    <mergeCell ref="G24:L24"/>
    <mergeCell ref="M24:R24"/>
    <mergeCell ref="M25:N25"/>
    <mergeCell ref="M26:N26"/>
    <mergeCell ref="G50:I50"/>
    <mergeCell ref="G51:I51"/>
    <mergeCell ref="A49:F49"/>
    <mergeCell ref="A50:F50"/>
    <mergeCell ref="A33:F34"/>
    <mergeCell ref="M39:R39"/>
    <mergeCell ref="M37:R37"/>
    <mergeCell ref="G38:L38"/>
    <mergeCell ref="A35:F35"/>
    <mergeCell ref="A36:F36"/>
    <mergeCell ref="A37:F37"/>
    <mergeCell ref="A38:F38"/>
    <mergeCell ref="A27:F27"/>
    <mergeCell ref="A29:F29"/>
    <mergeCell ref="M27:N27"/>
    <mergeCell ref="I29:L29"/>
    <mergeCell ref="S28:T28"/>
    <mergeCell ref="U28:X28"/>
    <mergeCell ref="AP33:AT34"/>
    <mergeCell ref="S27:T27"/>
    <mergeCell ref="G26:H26"/>
    <mergeCell ref="G27:H27"/>
    <mergeCell ref="AM28:AO28"/>
    <mergeCell ref="M29:N29"/>
    <mergeCell ref="O26:R26"/>
    <mergeCell ref="O27:R27"/>
    <mergeCell ref="I26:L26"/>
    <mergeCell ref="M33:R34"/>
    <mergeCell ref="I27:L27"/>
    <mergeCell ref="A21:F23"/>
    <mergeCell ref="AG25:AJ25"/>
    <mergeCell ref="A24:F24"/>
    <mergeCell ref="A25:F25"/>
    <mergeCell ref="Y25:Z25"/>
    <mergeCell ref="I25:L25"/>
    <mergeCell ref="G25:H25"/>
    <mergeCell ref="AA25:AD25"/>
    <mergeCell ref="AE25:AF25"/>
    <mergeCell ref="Q11:S11"/>
    <mergeCell ref="N7:P7"/>
    <mergeCell ref="N8:P8"/>
    <mergeCell ref="N9:P9"/>
    <mergeCell ref="B7:L7"/>
    <mergeCell ref="B8:L8"/>
    <mergeCell ref="B9:L9"/>
    <mergeCell ref="Q7:S7"/>
    <mergeCell ref="Q9:S9"/>
    <mergeCell ref="Q10:S10"/>
    <mergeCell ref="B11:L11"/>
    <mergeCell ref="B12:L12"/>
    <mergeCell ref="B13:L13"/>
    <mergeCell ref="B10:L10"/>
    <mergeCell ref="N13:P13"/>
    <mergeCell ref="N12:P12"/>
    <mergeCell ref="N10:P10"/>
    <mergeCell ref="N11:P11"/>
    <mergeCell ref="W13:Y13"/>
    <mergeCell ref="T8:V8"/>
    <mergeCell ref="T11:V11"/>
    <mergeCell ref="T13:V13"/>
    <mergeCell ref="W11:Y11"/>
    <mergeCell ref="T12:V12"/>
    <mergeCell ref="W9:Y9"/>
    <mergeCell ref="W10:Y10"/>
    <mergeCell ref="W12:Y12"/>
    <mergeCell ref="W8:Y8"/>
    <mergeCell ref="AC13:AE13"/>
    <mergeCell ref="Z8:AB8"/>
    <mergeCell ref="Z9:AB9"/>
    <mergeCell ref="Z12:AB12"/>
    <mergeCell ref="Z10:AB10"/>
    <mergeCell ref="Z11:AB11"/>
    <mergeCell ref="Z13:AB13"/>
    <mergeCell ref="AC11:AE11"/>
    <mergeCell ref="AC12:AE12"/>
    <mergeCell ref="AC9:AE9"/>
    <mergeCell ref="AF11:AH11"/>
    <mergeCell ref="AL7:AN7"/>
    <mergeCell ref="AL8:AN8"/>
    <mergeCell ref="AL11:AN11"/>
    <mergeCell ref="AL9:AN9"/>
    <mergeCell ref="AF7:AH7"/>
    <mergeCell ref="AL10:AN10"/>
    <mergeCell ref="AF13:AH13"/>
    <mergeCell ref="AI7:AK7"/>
    <mergeCell ref="AI8:AK8"/>
    <mergeCell ref="AI9:AK9"/>
    <mergeCell ref="AI10:AK10"/>
    <mergeCell ref="AI11:AK11"/>
    <mergeCell ref="AI12:AK12"/>
    <mergeCell ref="AI13:AK13"/>
    <mergeCell ref="AF12:AH12"/>
    <mergeCell ref="AF8:AH8"/>
    <mergeCell ref="AR13:AT13"/>
    <mergeCell ref="AR11:AT11"/>
    <mergeCell ref="AR12:AT12"/>
    <mergeCell ref="AL13:AN13"/>
    <mergeCell ref="AL12:AN12"/>
    <mergeCell ref="AO11:AQ11"/>
    <mergeCell ref="AO12:AQ12"/>
    <mergeCell ref="AO13:AQ13"/>
    <mergeCell ref="AR7:AT7"/>
    <mergeCell ref="AR8:AT8"/>
    <mergeCell ref="AR9:AT9"/>
    <mergeCell ref="AR10:AT10"/>
    <mergeCell ref="AO7:AQ7"/>
    <mergeCell ref="AO8:AQ8"/>
    <mergeCell ref="W7:Y7"/>
    <mergeCell ref="AC7:AE7"/>
    <mergeCell ref="AC8:AE8"/>
    <mergeCell ref="Z7:AB7"/>
    <mergeCell ref="AO9:AQ9"/>
    <mergeCell ref="AO10:AQ10"/>
    <mergeCell ref="AF9:AH9"/>
    <mergeCell ref="AF10:AH10"/>
    <mergeCell ref="AC10:AE10"/>
    <mergeCell ref="B4:L6"/>
    <mergeCell ref="N4:P6"/>
    <mergeCell ref="Q5:S6"/>
    <mergeCell ref="T6:V6"/>
    <mergeCell ref="T5:V5"/>
    <mergeCell ref="Q4:AE4"/>
    <mergeCell ref="W5:Y5"/>
    <mergeCell ref="W6:Y6"/>
    <mergeCell ref="Z5:AB5"/>
    <mergeCell ref="Z6:AB6"/>
    <mergeCell ref="AR6:AT6"/>
    <mergeCell ref="AF5:AH6"/>
    <mergeCell ref="AI5:AK5"/>
    <mergeCell ref="AI6:AK6"/>
    <mergeCell ref="AL5:AN5"/>
    <mergeCell ref="AL6:AN6"/>
    <mergeCell ref="S33:X34"/>
    <mergeCell ref="Y28:Z28"/>
    <mergeCell ref="AE37:AJ37"/>
    <mergeCell ref="AF4:AT4"/>
    <mergeCell ref="Y35:AD35"/>
    <mergeCell ref="AO5:AQ5"/>
    <mergeCell ref="Y26:Z26"/>
    <mergeCell ref="Y27:Z27"/>
    <mergeCell ref="AO6:AQ6"/>
    <mergeCell ref="AR5:AT5"/>
    <mergeCell ref="AK27:AL27"/>
    <mergeCell ref="AK28:AL28"/>
    <mergeCell ref="AG28:AJ28"/>
    <mergeCell ref="AE36:AJ36"/>
    <mergeCell ref="Y29:Z29"/>
    <mergeCell ref="AA29:AD29"/>
    <mergeCell ref="AE29:AF29"/>
    <mergeCell ref="AK35:AO35"/>
    <mergeCell ref="AG29:AJ29"/>
    <mergeCell ref="AE35:AJ35"/>
    <mergeCell ref="AM26:AO26"/>
    <mergeCell ref="AK25:AL25"/>
    <mergeCell ref="AK26:AL26"/>
    <mergeCell ref="AA26:AD26"/>
    <mergeCell ref="AA27:AD27"/>
    <mergeCell ref="AE33:AJ34"/>
    <mergeCell ref="AK33:AO33"/>
    <mergeCell ref="AM27:AO27"/>
    <mergeCell ref="AK29:AL29"/>
    <mergeCell ref="AG26:AJ26"/>
    <mergeCell ref="AP24:AT24"/>
    <mergeCell ref="AR25:AT25"/>
    <mergeCell ref="AG27:AJ27"/>
    <mergeCell ref="AR29:AT29"/>
    <mergeCell ref="S24:X24"/>
    <mergeCell ref="Y24:AD24"/>
    <mergeCell ref="AE24:AJ24"/>
    <mergeCell ref="AK24:AO24"/>
    <mergeCell ref="AR26:AT26"/>
    <mergeCell ref="AE27:AF27"/>
    <mergeCell ref="AP21:AT22"/>
    <mergeCell ref="AE21:AJ22"/>
    <mergeCell ref="G23:H23"/>
    <mergeCell ref="I23:L23"/>
    <mergeCell ref="M23:N23"/>
    <mergeCell ref="O23:R23"/>
    <mergeCell ref="AK21:AO22"/>
    <mergeCell ref="G21:L22"/>
    <mergeCell ref="M21:R22"/>
    <mergeCell ref="S21:X22"/>
    <mergeCell ref="Y21:AD22"/>
    <mergeCell ref="Y23:Z23"/>
    <mergeCell ref="AA23:AD23"/>
    <mergeCell ref="S23:T23"/>
    <mergeCell ref="U23:X23"/>
    <mergeCell ref="AP23:AQ23"/>
    <mergeCell ref="M35:R35"/>
    <mergeCell ref="AM23:AO23"/>
    <mergeCell ref="AR23:AT23"/>
    <mergeCell ref="AE23:AF23"/>
    <mergeCell ref="AK23:AL23"/>
    <mergeCell ref="AG23:AJ23"/>
    <mergeCell ref="AR27:AT27"/>
    <mergeCell ref="M36:R36"/>
    <mergeCell ref="AM29:AO29"/>
    <mergeCell ref="AP25:AQ25"/>
    <mergeCell ref="AP26:AQ26"/>
    <mergeCell ref="AP27:AQ27"/>
    <mergeCell ref="AP29:AQ29"/>
    <mergeCell ref="S35:X35"/>
    <mergeCell ref="AE26:AF26"/>
    <mergeCell ref="AE28:AF28"/>
    <mergeCell ref="AM25:AO25"/>
    <mergeCell ref="O47:Q47"/>
    <mergeCell ref="R47:V47"/>
    <mergeCell ref="W47:Y47"/>
    <mergeCell ref="W48:AD48"/>
    <mergeCell ref="AE48:AK48"/>
    <mergeCell ref="AH49:AK49"/>
    <mergeCell ref="Z49:AD49"/>
    <mergeCell ref="AE49:AG49"/>
    <mergeCell ref="AL49:AO49"/>
    <mergeCell ref="AP50:AT50"/>
    <mergeCell ref="AH51:AK51"/>
    <mergeCell ref="J47:N47"/>
    <mergeCell ref="A48:F48"/>
    <mergeCell ref="G48:N48"/>
    <mergeCell ref="AP47:AT47"/>
    <mergeCell ref="Z47:AD47"/>
    <mergeCell ref="AE47:AG47"/>
    <mergeCell ref="O48:V48"/>
    <mergeCell ref="AE50:AG50"/>
    <mergeCell ref="AH50:AK50"/>
    <mergeCell ref="AE51:AG51"/>
    <mergeCell ref="AL50:AO50"/>
    <mergeCell ref="AH47:AK47"/>
    <mergeCell ref="AL47:AO47"/>
    <mergeCell ref="AL51:AO51"/>
    <mergeCell ref="AL48:AT48"/>
    <mergeCell ref="AP49:AT49"/>
    <mergeCell ref="AP51:AT51"/>
    <mergeCell ref="A1:AT1"/>
    <mergeCell ref="A18:AT18"/>
    <mergeCell ref="A43:AT43"/>
    <mergeCell ref="AE46:AK46"/>
    <mergeCell ref="AL46:AT46"/>
    <mergeCell ref="A39:F39"/>
    <mergeCell ref="G35:L35"/>
    <mergeCell ref="G36:L36"/>
    <mergeCell ref="G37:L37"/>
    <mergeCell ref="G39:L39"/>
  </mergeCells>
  <printOptions/>
  <pageMargins left="0.89" right="0" top="0.7874015748031497" bottom="0.1968503937007874" header="0.3937007874015748" footer="0.1968503937007874"/>
  <pageSetup firstPageNumber="163" useFirstPageNumber="1" horizontalDpi="600" verticalDpi="600" orientation="portrait" paperSize="9" r:id="rId2"/>
  <headerFooter alignWithMargins="0">
    <oddHeader xml:space="preserve">&amp;R&amp;"ＭＳ 明朝,標準"&amp;8土木・建築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81"/>
  <sheetViews>
    <sheetView zoomScalePageLayoutView="0" workbookViewId="0" topLeftCell="A1">
      <selection activeCell="A1" sqref="A1:BL1"/>
    </sheetView>
  </sheetViews>
  <sheetFormatPr defaultColWidth="15.625" defaultRowHeight="13.5"/>
  <cols>
    <col min="1" max="64" width="1.37890625" style="103" customWidth="1"/>
    <col min="65" max="16384" width="15.625" style="103" customWidth="1"/>
  </cols>
  <sheetData>
    <row r="1" spans="1:64" ht="18" customHeight="1">
      <c r="A1" s="378" t="s">
        <v>252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</row>
    <row r="2" ht="15" customHeight="1"/>
    <row r="3" spans="3:64" ht="15" customHeight="1" thickBot="1">
      <c r="C3" s="141"/>
      <c r="E3" s="141"/>
      <c r="H3" s="141"/>
      <c r="I3" s="141"/>
      <c r="L3" s="141"/>
      <c r="N3" s="141"/>
      <c r="P3" s="140"/>
      <c r="Q3" s="140"/>
      <c r="R3" s="140"/>
      <c r="S3" s="140"/>
      <c r="BK3" s="142"/>
      <c r="BL3" s="142" t="s">
        <v>251</v>
      </c>
    </row>
    <row r="4" spans="1:64" ht="16.5" customHeight="1">
      <c r="A4" s="139"/>
      <c r="B4" s="404" t="s">
        <v>250</v>
      </c>
      <c r="C4" s="404"/>
      <c r="D4" s="405"/>
      <c r="E4" s="405"/>
      <c r="F4" s="405"/>
      <c r="G4" s="405"/>
      <c r="H4" s="405"/>
      <c r="I4" s="138"/>
      <c r="J4" s="407" t="s">
        <v>164</v>
      </c>
      <c r="K4" s="408"/>
      <c r="L4" s="408"/>
      <c r="M4" s="408"/>
      <c r="N4" s="409"/>
      <c r="O4" s="407" t="s">
        <v>249</v>
      </c>
      <c r="P4" s="408"/>
      <c r="Q4" s="408"/>
      <c r="R4" s="408"/>
      <c r="S4" s="409"/>
      <c r="T4" s="407" t="s">
        <v>248</v>
      </c>
      <c r="U4" s="444"/>
      <c r="V4" s="444"/>
      <c r="W4" s="444"/>
      <c r="X4" s="445"/>
      <c r="Y4" s="430" t="s">
        <v>247</v>
      </c>
      <c r="Z4" s="442"/>
      <c r="AA4" s="431"/>
      <c r="AB4" s="431"/>
      <c r="AC4" s="431"/>
      <c r="AD4" s="431"/>
      <c r="AE4" s="431"/>
      <c r="AF4" s="431"/>
      <c r="AG4" s="431"/>
      <c r="AH4" s="432"/>
      <c r="AI4" s="430" t="s">
        <v>246</v>
      </c>
      <c r="AJ4" s="442"/>
      <c r="AK4" s="431"/>
      <c r="AL4" s="431"/>
      <c r="AM4" s="431"/>
      <c r="AN4" s="431"/>
      <c r="AO4" s="431"/>
      <c r="AP4" s="431"/>
      <c r="AQ4" s="431"/>
      <c r="AR4" s="432"/>
      <c r="AS4" s="430" t="s">
        <v>245</v>
      </c>
      <c r="AT4" s="431"/>
      <c r="AU4" s="431"/>
      <c r="AV4" s="431"/>
      <c r="AW4" s="431"/>
      <c r="AX4" s="431"/>
      <c r="AY4" s="431"/>
      <c r="AZ4" s="431"/>
      <c r="BA4" s="431"/>
      <c r="BB4" s="432"/>
      <c r="BC4" s="424" t="s">
        <v>244</v>
      </c>
      <c r="BD4" s="425"/>
      <c r="BE4" s="425"/>
      <c r="BF4" s="425"/>
      <c r="BG4" s="428"/>
      <c r="BH4" s="424" t="s">
        <v>243</v>
      </c>
      <c r="BI4" s="425"/>
      <c r="BJ4" s="425"/>
      <c r="BK4" s="425"/>
      <c r="BL4" s="425"/>
    </row>
    <row r="5" spans="1:64" ht="16.5" customHeight="1">
      <c r="A5" s="137"/>
      <c r="B5" s="357"/>
      <c r="C5" s="357"/>
      <c r="D5" s="406"/>
      <c r="E5" s="406"/>
      <c r="F5" s="406"/>
      <c r="G5" s="406"/>
      <c r="H5" s="406"/>
      <c r="I5" s="136"/>
      <c r="J5" s="443"/>
      <c r="K5" s="411"/>
      <c r="L5" s="411"/>
      <c r="M5" s="411"/>
      <c r="N5" s="412"/>
      <c r="O5" s="410"/>
      <c r="P5" s="411"/>
      <c r="Q5" s="411"/>
      <c r="R5" s="411"/>
      <c r="S5" s="412"/>
      <c r="T5" s="410"/>
      <c r="U5" s="446"/>
      <c r="V5" s="446"/>
      <c r="W5" s="446"/>
      <c r="X5" s="447"/>
      <c r="Y5" s="386" t="s">
        <v>242</v>
      </c>
      <c r="Z5" s="387"/>
      <c r="AA5" s="387"/>
      <c r="AB5" s="387"/>
      <c r="AC5" s="388"/>
      <c r="AD5" s="386" t="s">
        <v>117</v>
      </c>
      <c r="AE5" s="387"/>
      <c r="AF5" s="387"/>
      <c r="AG5" s="387"/>
      <c r="AH5" s="388"/>
      <c r="AI5" s="386" t="s">
        <v>241</v>
      </c>
      <c r="AJ5" s="387"/>
      <c r="AK5" s="387"/>
      <c r="AL5" s="387"/>
      <c r="AM5" s="388"/>
      <c r="AN5" s="386" t="s">
        <v>117</v>
      </c>
      <c r="AO5" s="387"/>
      <c r="AP5" s="387"/>
      <c r="AQ5" s="387"/>
      <c r="AR5" s="388"/>
      <c r="AS5" s="386" t="s">
        <v>240</v>
      </c>
      <c r="AT5" s="387"/>
      <c r="AU5" s="387"/>
      <c r="AV5" s="387"/>
      <c r="AW5" s="388"/>
      <c r="AX5" s="386" t="s">
        <v>239</v>
      </c>
      <c r="AY5" s="387"/>
      <c r="AZ5" s="387"/>
      <c r="BA5" s="387"/>
      <c r="BB5" s="388"/>
      <c r="BC5" s="426" t="s">
        <v>238</v>
      </c>
      <c r="BD5" s="427"/>
      <c r="BE5" s="427"/>
      <c r="BF5" s="427"/>
      <c r="BG5" s="429"/>
      <c r="BH5" s="426" t="s">
        <v>238</v>
      </c>
      <c r="BI5" s="427"/>
      <c r="BJ5" s="427"/>
      <c r="BK5" s="427"/>
      <c r="BL5" s="427"/>
    </row>
    <row r="6" spans="1:64" ht="16.5" customHeight="1">
      <c r="A6" s="134"/>
      <c r="B6" s="379" t="s">
        <v>237</v>
      </c>
      <c r="C6" s="379"/>
      <c r="D6" s="380"/>
      <c r="E6" s="380"/>
      <c r="F6" s="380"/>
      <c r="G6" s="380"/>
      <c r="H6" s="380"/>
      <c r="I6" s="135"/>
      <c r="J6" s="354">
        <f aca="true" t="shared" si="0" ref="J6:AR6">SUM(J8:J34)</f>
        <v>351790</v>
      </c>
      <c r="K6" s="355">
        <f t="shared" si="0"/>
        <v>0</v>
      </c>
      <c r="L6" s="355">
        <f t="shared" si="0"/>
        <v>0</v>
      </c>
      <c r="M6" s="355">
        <f t="shared" si="0"/>
        <v>0</v>
      </c>
      <c r="N6" s="355">
        <f t="shared" si="0"/>
        <v>0</v>
      </c>
      <c r="O6" s="343">
        <f t="shared" si="0"/>
        <v>166821</v>
      </c>
      <c r="P6" s="344">
        <f t="shared" si="0"/>
        <v>0</v>
      </c>
      <c r="Q6" s="344">
        <f t="shared" si="0"/>
        <v>0</v>
      </c>
      <c r="R6" s="344">
        <f t="shared" si="0"/>
        <v>0</v>
      </c>
      <c r="S6" s="344">
        <f t="shared" si="0"/>
        <v>0</v>
      </c>
      <c r="T6" s="343">
        <f t="shared" si="0"/>
        <v>304</v>
      </c>
      <c r="U6" s="344">
        <f t="shared" si="0"/>
        <v>0</v>
      </c>
      <c r="V6" s="344">
        <f t="shared" si="0"/>
        <v>0</v>
      </c>
      <c r="W6" s="344">
        <f t="shared" si="0"/>
        <v>0</v>
      </c>
      <c r="X6" s="344">
        <f t="shared" si="0"/>
        <v>0</v>
      </c>
      <c r="Y6" s="343">
        <f t="shared" si="0"/>
        <v>1849</v>
      </c>
      <c r="Z6" s="344">
        <f t="shared" si="0"/>
        <v>0</v>
      </c>
      <c r="AA6" s="344">
        <f t="shared" si="0"/>
        <v>0</v>
      </c>
      <c r="AB6" s="344">
        <f t="shared" si="0"/>
        <v>0</v>
      </c>
      <c r="AC6" s="344">
        <f t="shared" si="0"/>
        <v>0</v>
      </c>
      <c r="AD6" s="343">
        <f t="shared" si="0"/>
        <v>23805</v>
      </c>
      <c r="AE6" s="344">
        <f t="shared" si="0"/>
        <v>0</v>
      </c>
      <c r="AF6" s="344">
        <f t="shared" si="0"/>
        <v>0</v>
      </c>
      <c r="AG6" s="344">
        <f t="shared" si="0"/>
        <v>0</v>
      </c>
      <c r="AH6" s="344">
        <f t="shared" si="0"/>
        <v>0</v>
      </c>
      <c r="AI6" s="343">
        <f t="shared" si="0"/>
        <v>13264</v>
      </c>
      <c r="AJ6" s="344">
        <f t="shared" si="0"/>
        <v>0</v>
      </c>
      <c r="AK6" s="344">
        <f t="shared" si="0"/>
        <v>0</v>
      </c>
      <c r="AL6" s="344">
        <f t="shared" si="0"/>
        <v>0</v>
      </c>
      <c r="AM6" s="344">
        <f t="shared" si="0"/>
        <v>0</v>
      </c>
      <c r="AN6" s="343">
        <f t="shared" si="0"/>
        <v>9565</v>
      </c>
      <c r="AO6" s="344">
        <f t="shared" si="0"/>
        <v>0</v>
      </c>
      <c r="AP6" s="344">
        <f t="shared" si="0"/>
        <v>0</v>
      </c>
      <c r="AQ6" s="344">
        <f t="shared" si="0"/>
        <v>0</v>
      </c>
      <c r="AR6" s="344">
        <f t="shared" si="0"/>
        <v>0</v>
      </c>
      <c r="AS6" s="327">
        <f>SUM(AS8:AW34)</f>
        <v>26</v>
      </c>
      <c r="AT6" s="328"/>
      <c r="AU6" s="328"/>
      <c r="AV6" s="328"/>
      <c r="AW6" s="328"/>
      <c r="AX6" s="329">
        <f>SUM(AX8:BB34)</f>
        <v>488</v>
      </c>
      <c r="AY6" s="328"/>
      <c r="AZ6" s="328"/>
      <c r="BA6" s="328"/>
      <c r="BB6" s="328"/>
      <c r="BC6" s="329">
        <f>SUM(BC8:BG34)</f>
        <v>30049</v>
      </c>
      <c r="BD6" s="328"/>
      <c r="BE6" s="328"/>
      <c r="BF6" s="328"/>
      <c r="BG6" s="328"/>
      <c r="BH6" s="330">
        <f>SUM(BH8:BL34)</f>
        <v>105619</v>
      </c>
      <c r="BI6" s="331"/>
      <c r="BJ6" s="331"/>
      <c r="BK6" s="331"/>
      <c r="BL6" s="331"/>
    </row>
    <row r="7" spans="1:64" ht="16.5" customHeight="1">
      <c r="A7" s="133"/>
      <c r="B7" s="316"/>
      <c r="C7" s="316"/>
      <c r="D7" s="316"/>
      <c r="E7" s="316"/>
      <c r="F7" s="316"/>
      <c r="G7" s="316"/>
      <c r="H7" s="316"/>
      <c r="I7" s="132"/>
      <c r="J7" s="345"/>
      <c r="K7" s="324"/>
      <c r="L7" s="324"/>
      <c r="M7" s="324"/>
      <c r="N7" s="324"/>
      <c r="O7" s="335"/>
      <c r="P7" s="336"/>
      <c r="Q7" s="336"/>
      <c r="R7" s="336"/>
      <c r="S7" s="336"/>
      <c r="T7" s="335"/>
      <c r="U7" s="336"/>
      <c r="V7" s="336"/>
      <c r="W7" s="336"/>
      <c r="X7" s="336"/>
      <c r="Y7" s="335"/>
      <c r="Z7" s="336"/>
      <c r="AA7" s="336"/>
      <c r="AB7" s="336"/>
      <c r="AC7" s="336"/>
      <c r="AD7" s="335"/>
      <c r="AE7" s="336"/>
      <c r="AF7" s="336"/>
      <c r="AG7" s="336"/>
      <c r="AH7" s="336"/>
      <c r="AI7" s="335"/>
      <c r="AJ7" s="336"/>
      <c r="AK7" s="336"/>
      <c r="AL7" s="336"/>
      <c r="AM7" s="336"/>
      <c r="AN7" s="335"/>
      <c r="AO7" s="336"/>
      <c r="AP7" s="336"/>
      <c r="AQ7" s="336"/>
      <c r="AR7" s="336"/>
      <c r="AS7" s="315"/>
      <c r="AT7" s="315"/>
      <c r="AU7" s="315"/>
      <c r="AV7" s="315"/>
      <c r="AW7" s="315"/>
      <c r="AX7" s="312"/>
      <c r="AY7" s="312"/>
      <c r="AZ7" s="312"/>
      <c r="BA7" s="312"/>
      <c r="BB7" s="312"/>
      <c r="BC7" s="335"/>
      <c r="BD7" s="336"/>
      <c r="BE7" s="336"/>
      <c r="BF7" s="336"/>
      <c r="BG7" s="336"/>
      <c r="BH7" s="324"/>
      <c r="BI7" s="318"/>
      <c r="BJ7" s="318"/>
      <c r="BK7" s="318"/>
      <c r="BL7" s="318"/>
    </row>
    <row r="8" spans="1:64" ht="16.5" customHeight="1">
      <c r="A8" s="133"/>
      <c r="B8" s="308" t="s">
        <v>236</v>
      </c>
      <c r="C8" s="309"/>
      <c r="D8" s="309"/>
      <c r="E8" s="309"/>
      <c r="F8" s="309"/>
      <c r="G8" s="309"/>
      <c r="H8" s="309"/>
      <c r="I8" s="132"/>
      <c r="J8" s="345">
        <f>SUM(O8:BL8)</f>
        <v>1483</v>
      </c>
      <c r="K8" s="352"/>
      <c r="L8" s="352"/>
      <c r="M8" s="352"/>
      <c r="N8" s="352"/>
      <c r="O8" s="335">
        <v>292</v>
      </c>
      <c r="P8" s="340"/>
      <c r="Q8" s="340"/>
      <c r="R8" s="340"/>
      <c r="S8" s="340"/>
      <c r="T8" s="310">
        <v>0</v>
      </c>
      <c r="U8" s="311"/>
      <c r="V8" s="311"/>
      <c r="W8" s="311"/>
      <c r="X8" s="311"/>
      <c r="Y8" s="346">
        <v>14</v>
      </c>
      <c r="Z8" s="347"/>
      <c r="AA8" s="347"/>
      <c r="AB8" s="347"/>
      <c r="AC8" s="347"/>
      <c r="AD8" s="335">
        <v>203</v>
      </c>
      <c r="AE8" s="340"/>
      <c r="AF8" s="340"/>
      <c r="AG8" s="340"/>
      <c r="AH8" s="340"/>
      <c r="AI8" s="335">
        <v>325</v>
      </c>
      <c r="AJ8" s="340"/>
      <c r="AK8" s="340"/>
      <c r="AL8" s="340"/>
      <c r="AM8" s="340"/>
      <c r="AN8" s="335">
        <v>476</v>
      </c>
      <c r="AO8" s="340"/>
      <c r="AP8" s="340"/>
      <c r="AQ8" s="340"/>
      <c r="AR8" s="340"/>
      <c r="AS8" s="310">
        <v>0</v>
      </c>
      <c r="AT8" s="311"/>
      <c r="AU8" s="311"/>
      <c r="AV8" s="311"/>
      <c r="AW8" s="311"/>
      <c r="AX8" s="323">
        <v>26</v>
      </c>
      <c r="AY8" s="323"/>
      <c r="AZ8" s="323"/>
      <c r="BA8" s="323"/>
      <c r="BB8" s="323"/>
      <c r="BC8" s="335">
        <v>97</v>
      </c>
      <c r="BD8" s="340"/>
      <c r="BE8" s="340"/>
      <c r="BF8" s="340"/>
      <c r="BG8" s="340"/>
      <c r="BH8" s="324">
        <v>50</v>
      </c>
      <c r="BI8" s="332"/>
      <c r="BJ8" s="332"/>
      <c r="BK8" s="332"/>
      <c r="BL8" s="332"/>
    </row>
    <row r="9" spans="1:64" ht="16.5" customHeight="1">
      <c r="A9" s="133"/>
      <c r="B9" s="308" t="s">
        <v>235</v>
      </c>
      <c r="C9" s="309"/>
      <c r="D9" s="309"/>
      <c r="E9" s="309"/>
      <c r="F9" s="309"/>
      <c r="G9" s="309"/>
      <c r="H9" s="309"/>
      <c r="I9" s="132"/>
      <c r="J9" s="345">
        <f>SUM(O9:BL9)</f>
        <v>8433</v>
      </c>
      <c r="K9" s="352"/>
      <c r="L9" s="352"/>
      <c r="M9" s="352"/>
      <c r="N9" s="352"/>
      <c r="O9" s="345">
        <v>1441</v>
      </c>
      <c r="P9" s="316"/>
      <c r="Q9" s="316"/>
      <c r="R9" s="316"/>
      <c r="S9" s="348"/>
      <c r="T9" s="310">
        <v>0</v>
      </c>
      <c r="U9" s="311"/>
      <c r="V9" s="311"/>
      <c r="W9" s="311"/>
      <c r="X9" s="311"/>
      <c r="Y9" s="310">
        <v>0</v>
      </c>
      <c r="Z9" s="311"/>
      <c r="AA9" s="311"/>
      <c r="AB9" s="311"/>
      <c r="AC9" s="311"/>
      <c r="AD9" s="335">
        <v>423</v>
      </c>
      <c r="AE9" s="340"/>
      <c r="AF9" s="340"/>
      <c r="AG9" s="340"/>
      <c r="AH9" s="340"/>
      <c r="AI9" s="335">
        <v>154</v>
      </c>
      <c r="AJ9" s="340"/>
      <c r="AK9" s="340"/>
      <c r="AL9" s="340"/>
      <c r="AM9" s="340"/>
      <c r="AN9" s="335">
        <v>1108</v>
      </c>
      <c r="AO9" s="340"/>
      <c r="AP9" s="340"/>
      <c r="AQ9" s="340"/>
      <c r="AR9" s="340"/>
      <c r="AS9" s="310">
        <v>0</v>
      </c>
      <c r="AT9" s="311"/>
      <c r="AU9" s="311"/>
      <c r="AV9" s="311"/>
      <c r="AW9" s="311"/>
      <c r="AX9" s="323">
        <v>14</v>
      </c>
      <c r="AY9" s="323"/>
      <c r="AZ9" s="323"/>
      <c r="BA9" s="323"/>
      <c r="BB9" s="323"/>
      <c r="BC9" s="335">
        <v>425</v>
      </c>
      <c r="BD9" s="340"/>
      <c r="BE9" s="340"/>
      <c r="BF9" s="340"/>
      <c r="BG9" s="340"/>
      <c r="BH9" s="324">
        <v>4868</v>
      </c>
      <c r="BI9" s="332"/>
      <c r="BJ9" s="332"/>
      <c r="BK9" s="332"/>
      <c r="BL9" s="332"/>
    </row>
    <row r="10" spans="1:64" ht="16.5" customHeight="1">
      <c r="A10" s="133"/>
      <c r="B10" s="308" t="s">
        <v>234</v>
      </c>
      <c r="C10" s="309"/>
      <c r="D10" s="309"/>
      <c r="E10" s="309"/>
      <c r="F10" s="309"/>
      <c r="G10" s="309"/>
      <c r="H10" s="309"/>
      <c r="I10" s="132"/>
      <c r="J10" s="345">
        <f>SUM(O10:BL10)</f>
        <v>11373</v>
      </c>
      <c r="K10" s="352"/>
      <c r="L10" s="352"/>
      <c r="M10" s="352"/>
      <c r="N10" s="352"/>
      <c r="O10" s="345">
        <v>5079</v>
      </c>
      <c r="P10" s="316"/>
      <c r="Q10" s="316"/>
      <c r="R10" s="316"/>
      <c r="S10" s="348"/>
      <c r="T10" s="310">
        <v>0</v>
      </c>
      <c r="U10" s="311"/>
      <c r="V10" s="311"/>
      <c r="W10" s="311"/>
      <c r="X10" s="311"/>
      <c r="Y10" s="335">
        <v>175</v>
      </c>
      <c r="Z10" s="340"/>
      <c r="AA10" s="340"/>
      <c r="AB10" s="340"/>
      <c r="AC10" s="340"/>
      <c r="AD10" s="335">
        <v>1036</v>
      </c>
      <c r="AE10" s="340"/>
      <c r="AF10" s="340"/>
      <c r="AG10" s="340"/>
      <c r="AH10" s="340"/>
      <c r="AI10" s="335">
        <v>315</v>
      </c>
      <c r="AJ10" s="340"/>
      <c r="AK10" s="340"/>
      <c r="AL10" s="340"/>
      <c r="AM10" s="340"/>
      <c r="AN10" s="335">
        <v>817</v>
      </c>
      <c r="AO10" s="340"/>
      <c r="AP10" s="340"/>
      <c r="AQ10" s="340"/>
      <c r="AR10" s="340"/>
      <c r="AS10" s="310">
        <v>0</v>
      </c>
      <c r="AT10" s="311"/>
      <c r="AU10" s="311"/>
      <c r="AV10" s="311"/>
      <c r="AW10" s="311"/>
      <c r="AX10" s="310">
        <v>0</v>
      </c>
      <c r="AY10" s="311"/>
      <c r="AZ10" s="311"/>
      <c r="BA10" s="311"/>
      <c r="BB10" s="311"/>
      <c r="BC10" s="335">
        <v>162</v>
      </c>
      <c r="BD10" s="340"/>
      <c r="BE10" s="340"/>
      <c r="BF10" s="340"/>
      <c r="BG10" s="340"/>
      <c r="BH10" s="324">
        <v>3789</v>
      </c>
      <c r="BI10" s="332"/>
      <c r="BJ10" s="332"/>
      <c r="BK10" s="332"/>
      <c r="BL10" s="332"/>
    </row>
    <row r="11" spans="1:64" ht="16.5" customHeight="1">
      <c r="A11" s="133"/>
      <c r="B11" s="308" t="s">
        <v>233</v>
      </c>
      <c r="C11" s="309"/>
      <c r="D11" s="309"/>
      <c r="E11" s="309"/>
      <c r="F11" s="309"/>
      <c r="G11" s="309"/>
      <c r="H11" s="309"/>
      <c r="I11" s="132"/>
      <c r="J11" s="345">
        <f>SUM(O11:BL11)</f>
        <v>10529</v>
      </c>
      <c r="K11" s="352"/>
      <c r="L11" s="352"/>
      <c r="M11" s="352"/>
      <c r="N11" s="352"/>
      <c r="O11" s="345">
        <v>7266</v>
      </c>
      <c r="P11" s="316"/>
      <c r="Q11" s="316"/>
      <c r="R11" s="316"/>
      <c r="S11" s="348"/>
      <c r="T11" s="310">
        <v>0</v>
      </c>
      <c r="U11" s="311"/>
      <c r="V11" s="311"/>
      <c r="W11" s="311"/>
      <c r="X11" s="311"/>
      <c r="Y11" s="335">
        <v>4</v>
      </c>
      <c r="Z11" s="340"/>
      <c r="AA11" s="340"/>
      <c r="AB11" s="340"/>
      <c r="AC11" s="340"/>
      <c r="AD11" s="335">
        <v>308</v>
      </c>
      <c r="AE11" s="340"/>
      <c r="AF11" s="340"/>
      <c r="AG11" s="340"/>
      <c r="AH11" s="340"/>
      <c r="AI11" s="335">
        <v>989</v>
      </c>
      <c r="AJ11" s="340"/>
      <c r="AK11" s="340"/>
      <c r="AL11" s="340"/>
      <c r="AM11" s="340"/>
      <c r="AN11" s="335">
        <v>525</v>
      </c>
      <c r="AO11" s="340"/>
      <c r="AP11" s="340"/>
      <c r="AQ11" s="340"/>
      <c r="AR11" s="340"/>
      <c r="AS11" s="310">
        <v>0</v>
      </c>
      <c r="AT11" s="311"/>
      <c r="AU11" s="311"/>
      <c r="AV11" s="311"/>
      <c r="AW11" s="311"/>
      <c r="AX11" s="310">
        <v>0</v>
      </c>
      <c r="AY11" s="311"/>
      <c r="AZ11" s="311"/>
      <c r="BA11" s="311"/>
      <c r="BB11" s="311"/>
      <c r="BC11" s="335">
        <v>311</v>
      </c>
      <c r="BD11" s="340"/>
      <c r="BE11" s="340"/>
      <c r="BF11" s="340"/>
      <c r="BG11" s="340"/>
      <c r="BH11" s="324">
        <v>1126</v>
      </c>
      <c r="BI11" s="332"/>
      <c r="BJ11" s="332"/>
      <c r="BK11" s="332"/>
      <c r="BL11" s="332"/>
    </row>
    <row r="12" spans="1:64" ht="16.5" customHeight="1">
      <c r="A12" s="134"/>
      <c r="B12" s="319" t="s">
        <v>232</v>
      </c>
      <c r="C12" s="309"/>
      <c r="D12" s="309"/>
      <c r="E12" s="309"/>
      <c r="F12" s="309"/>
      <c r="G12" s="309"/>
      <c r="H12" s="309"/>
      <c r="I12" s="132"/>
      <c r="J12" s="349">
        <f>SUM(O12:BL12)</f>
        <v>2512</v>
      </c>
      <c r="K12" s="353"/>
      <c r="L12" s="353"/>
      <c r="M12" s="353"/>
      <c r="N12" s="353"/>
      <c r="O12" s="349">
        <v>573</v>
      </c>
      <c r="P12" s="350"/>
      <c r="Q12" s="350"/>
      <c r="R12" s="350"/>
      <c r="S12" s="351"/>
      <c r="T12" s="321">
        <v>0</v>
      </c>
      <c r="U12" s="322"/>
      <c r="V12" s="322"/>
      <c r="W12" s="322"/>
      <c r="X12" s="322"/>
      <c r="Y12" s="341">
        <v>1</v>
      </c>
      <c r="Z12" s="342"/>
      <c r="AA12" s="342"/>
      <c r="AB12" s="342"/>
      <c r="AC12" s="342"/>
      <c r="AD12" s="341">
        <v>226</v>
      </c>
      <c r="AE12" s="342"/>
      <c r="AF12" s="342"/>
      <c r="AG12" s="342"/>
      <c r="AH12" s="342"/>
      <c r="AI12" s="341">
        <v>225</v>
      </c>
      <c r="AJ12" s="342"/>
      <c r="AK12" s="342"/>
      <c r="AL12" s="342"/>
      <c r="AM12" s="342"/>
      <c r="AN12" s="341">
        <v>318</v>
      </c>
      <c r="AO12" s="342"/>
      <c r="AP12" s="342"/>
      <c r="AQ12" s="342"/>
      <c r="AR12" s="342"/>
      <c r="AS12" s="321">
        <v>0</v>
      </c>
      <c r="AT12" s="322"/>
      <c r="AU12" s="322"/>
      <c r="AV12" s="322"/>
      <c r="AW12" s="322"/>
      <c r="AX12" s="321">
        <v>0</v>
      </c>
      <c r="AY12" s="322"/>
      <c r="AZ12" s="322"/>
      <c r="BA12" s="322"/>
      <c r="BB12" s="322"/>
      <c r="BC12" s="341">
        <v>264</v>
      </c>
      <c r="BD12" s="342"/>
      <c r="BE12" s="342"/>
      <c r="BF12" s="342"/>
      <c r="BG12" s="342"/>
      <c r="BH12" s="333">
        <v>905</v>
      </c>
      <c r="BI12" s="334"/>
      <c r="BJ12" s="334"/>
      <c r="BK12" s="334"/>
      <c r="BL12" s="334"/>
    </row>
    <row r="13" spans="1:64" ht="16.5" customHeight="1">
      <c r="A13" s="133"/>
      <c r="B13" s="317"/>
      <c r="C13" s="318"/>
      <c r="D13" s="318"/>
      <c r="E13" s="318"/>
      <c r="F13" s="318"/>
      <c r="G13" s="318"/>
      <c r="H13" s="318"/>
      <c r="I13" s="132"/>
      <c r="J13" s="345"/>
      <c r="K13" s="324"/>
      <c r="L13" s="324"/>
      <c r="M13" s="324"/>
      <c r="N13" s="324"/>
      <c r="O13" s="335"/>
      <c r="P13" s="336"/>
      <c r="Q13" s="336"/>
      <c r="R13" s="336"/>
      <c r="S13" s="336"/>
      <c r="T13" s="335"/>
      <c r="U13" s="336"/>
      <c r="V13" s="336"/>
      <c r="W13" s="336"/>
      <c r="X13" s="336"/>
      <c r="Y13" s="335"/>
      <c r="Z13" s="336"/>
      <c r="AA13" s="336"/>
      <c r="AB13" s="336"/>
      <c r="AC13" s="336"/>
      <c r="AD13" s="335"/>
      <c r="AE13" s="336"/>
      <c r="AF13" s="336"/>
      <c r="AG13" s="336"/>
      <c r="AH13" s="336"/>
      <c r="AI13" s="335"/>
      <c r="AJ13" s="336"/>
      <c r="AK13" s="336"/>
      <c r="AL13" s="336"/>
      <c r="AM13" s="336"/>
      <c r="AN13" s="335"/>
      <c r="AO13" s="336"/>
      <c r="AP13" s="336"/>
      <c r="AQ13" s="336"/>
      <c r="AR13" s="336"/>
      <c r="AS13" s="315"/>
      <c r="AT13" s="315"/>
      <c r="AU13" s="315"/>
      <c r="AV13" s="315"/>
      <c r="AW13" s="315"/>
      <c r="AX13" s="312"/>
      <c r="AY13" s="312"/>
      <c r="AZ13" s="312"/>
      <c r="BA13" s="312"/>
      <c r="BB13" s="312"/>
      <c r="BC13" s="335"/>
      <c r="BD13" s="336"/>
      <c r="BE13" s="336"/>
      <c r="BF13" s="336"/>
      <c r="BG13" s="336"/>
      <c r="BH13" s="324"/>
      <c r="BI13" s="318"/>
      <c r="BJ13" s="318"/>
      <c r="BK13" s="318"/>
      <c r="BL13" s="318"/>
    </row>
    <row r="14" spans="1:64" ht="16.5" customHeight="1">
      <c r="A14" s="133"/>
      <c r="B14" s="308" t="s">
        <v>231</v>
      </c>
      <c r="C14" s="309"/>
      <c r="D14" s="309"/>
      <c r="E14" s="309"/>
      <c r="F14" s="309"/>
      <c r="G14" s="309"/>
      <c r="H14" s="309"/>
      <c r="I14" s="132"/>
      <c r="J14" s="345">
        <f>SUM(O14:BL14)</f>
        <v>2089</v>
      </c>
      <c r="K14" s="352"/>
      <c r="L14" s="352"/>
      <c r="M14" s="352"/>
      <c r="N14" s="352"/>
      <c r="O14" s="335">
        <v>1013</v>
      </c>
      <c r="P14" s="336"/>
      <c r="Q14" s="336"/>
      <c r="R14" s="336"/>
      <c r="S14" s="336"/>
      <c r="T14" s="310">
        <v>0</v>
      </c>
      <c r="U14" s="311"/>
      <c r="V14" s="311"/>
      <c r="W14" s="311"/>
      <c r="X14" s="311"/>
      <c r="Y14" s="310">
        <v>0</v>
      </c>
      <c r="Z14" s="311"/>
      <c r="AA14" s="311"/>
      <c r="AB14" s="311"/>
      <c r="AC14" s="311"/>
      <c r="AD14" s="335">
        <v>361</v>
      </c>
      <c r="AE14" s="336"/>
      <c r="AF14" s="336"/>
      <c r="AG14" s="336"/>
      <c r="AH14" s="336"/>
      <c r="AI14" s="335">
        <v>169</v>
      </c>
      <c r="AJ14" s="336"/>
      <c r="AK14" s="336"/>
      <c r="AL14" s="336"/>
      <c r="AM14" s="336"/>
      <c r="AN14" s="335">
        <v>421</v>
      </c>
      <c r="AO14" s="336"/>
      <c r="AP14" s="336"/>
      <c r="AQ14" s="336"/>
      <c r="AR14" s="336"/>
      <c r="AS14" s="310">
        <v>0</v>
      </c>
      <c r="AT14" s="311"/>
      <c r="AU14" s="311"/>
      <c r="AV14" s="311"/>
      <c r="AW14" s="311"/>
      <c r="AX14" s="310">
        <v>0</v>
      </c>
      <c r="AY14" s="311"/>
      <c r="AZ14" s="311"/>
      <c r="BA14" s="311"/>
      <c r="BB14" s="311"/>
      <c r="BC14" s="310">
        <v>0</v>
      </c>
      <c r="BD14" s="311"/>
      <c r="BE14" s="311"/>
      <c r="BF14" s="311"/>
      <c r="BG14" s="311"/>
      <c r="BH14" s="324">
        <v>125</v>
      </c>
      <c r="BI14" s="318"/>
      <c r="BJ14" s="318"/>
      <c r="BK14" s="318"/>
      <c r="BL14" s="318"/>
    </row>
    <row r="15" spans="1:64" ht="16.5" customHeight="1">
      <c r="A15" s="133"/>
      <c r="B15" s="308" t="s">
        <v>230</v>
      </c>
      <c r="C15" s="309"/>
      <c r="D15" s="309"/>
      <c r="E15" s="309"/>
      <c r="F15" s="309"/>
      <c r="G15" s="309"/>
      <c r="H15" s="309"/>
      <c r="I15" s="132"/>
      <c r="J15" s="345">
        <f>SUM(O15:BL15)</f>
        <v>11943</v>
      </c>
      <c r="K15" s="352"/>
      <c r="L15" s="352"/>
      <c r="M15" s="352"/>
      <c r="N15" s="352"/>
      <c r="O15" s="335">
        <v>6581</v>
      </c>
      <c r="P15" s="336"/>
      <c r="Q15" s="336"/>
      <c r="R15" s="336"/>
      <c r="S15" s="336"/>
      <c r="T15" s="310">
        <v>0</v>
      </c>
      <c r="U15" s="311"/>
      <c r="V15" s="311"/>
      <c r="W15" s="311"/>
      <c r="X15" s="311"/>
      <c r="Y15" s="335">
        <v>62</v>
      </c>
      <c r="Z15" s="336"/>
      <c r="AA15" s="336"/>
      <c r="AB15" s="336"/>
      <c r="AC15" s="336"/>
      <c r="AD15" s="335">
        <v>1109</v>
      </c>
      <c r="AE15" s="336"/>
      <c r="AF15" s="336"/>
      <c r="AG15" s="336"/>
      <c r="AH15" s="336"/>
      <c r="AI15" s="335">
        <v>355</v>
      </c>
      <c r="AJ15" s="336"/>
      <c r="AK15" s="336"/>
      <c r="AL15" s="336"/>
      <c r="AM15" s="336"/>
      <c r="AN15" s="335">
        <v>462</v>
      </c>
      <c r="AO15" s="336"/>
      <c r="AP15" s="336"/>
      <c r="AQ15" s="336"/>
      <c r="AR15" s="336"/>
      <c r="AS15" s="310">
        <v>0</v>
      </c>
      <c r="AT15" s="311"/>
      <c r="AU15" s="311"/>
      <c r="AV15" s="311"/>
      <c r="AW15" s="311"/>
      <c r="AX15" s="312">
        <v>61</v>
      </c>
      <c r="AY15" s="312"/>
      <c r="AZ15" s="312"/>
      <c r="BA15" s="312"/>
      <c r="BB15" s="312"/>
      <c r="BC15" s="335">
        <v>269</v>
      </c>
      <c r="BD15" s="336"/>
      <c r="BE15" s="336"/>
      <c r="BF15" s="336"/>
      <c r="BG15" s="336"/>
      <c r="BH15" s="324">
        <v>3044</v>
      </c>
      <c r="BI15" s="318"/>
      <c r="BJ15" s="318"/>
      <c r="BK15" s="318"/>
      <c r="BL15" s="318"/>
    </row>
    <row r="16" spans="1:64" ht="16.5" customHeight="1">
      <c r="A16" s="133"/>
      <c r="B16" s="308" t="s">
        <v>229</v>
      </c>
      <c r="C16" s="309"/>
      <c r="D16" s="309"/>
      <c r="E16" s="309"/>
      <c r="F16" s="309"/>
      <c r="G16" s="309"/>
      <c r="H16" s="309"/>
      <c r="I16" s="132"/>
      <c r="J16" s="345">
        <f>SUM(O16:BL16)</f>
        <v>46019</v>
      </c>
      <c r="K16" s="352"/>
      <c r="L16" s="352"/>
      <c r="M16" s="352"/>
      <c r="N16" s="352"/>
      <c r="O16" s="335">
        <v>20968</v>
      </c>
      <c r="P16" s="336"/>
      <c r="Q16" s="336"/>
      <c r="R16" s="336"/>
      <c r="S16" s="336"/>
      <c r="T16" s="310">
        <v>0</v>
      </c>
      <c r="U16" s="311"/>
      <c r="V16" s="311"/>
      <c r="W16" s="311"/>
      <c r="X16" s="311"/>
      <c r="Y16" s="335">
        <v>352</v>
      </c>
      <c r="Z16" s="336"/>
      <c r="AA16" s="336"/>
      <c r="AB16" s="336"/>
      <c r="AC16" s="336"/>
      <c r="AD16" s="335">
        <v>2364</v>
      </c>
      <c r="AE16" s="336"/>
      <c r="AF16" s="336"/>
      <c r="AG16" s="336"/>
      <c r="AH16" s="336"/>
      <c r="AI16" s="335">
        <v>570</v>
      </c>
      <c r="AJ16" s="336"/>
      <c r="AK16" s="336"/>
      <c r="AL16" s="336"/>
      <c r="AM16" s="336"/>
      <c r="AN16" s="335">
        <v>78</v>
      </c>
      <c r="AO16" s="336"/>
      <c r="AP16" s="336"/>
      <c r="AQ16" s="336"/>
      <c r="AR16" s="336"/>
      <c r="AS16" s="310">
        <v>0</v>
      </c>
      <c r="AT16" s="311"/>
      <c r="AU16" s="311"/>
      <c r="AV16" s="311"/>
      <c r="AW16" s="311"/>
      <c r="AX16" s="310">
        <v>0</v>
      </c>
      <c r="AY16" s="311"/>
      <c r="AZ16" s="311"/>
      <c r="BA16" s="311"/>
      <c r="BB16" s="311"/>
      <c r="BC16" s="335">
        <v>4823</v>
      </c>
      <c r="BD16" s="336"/>
      <c r="BE16" s="336"/>
      <c r="BF16" s="336"/>
      <c r="BG16" s="336"/>
      <c r="BH16" s="324">
        <v>16864</v>
      </c>
      <c r="BI16" s="318"/>
      <c r="BJ16" s="318"/>
      <c r="BK16" s="318"/>
      <c r="BL16" s="318"/>
    </row>
    <row r="17" spans="1:64" ht="16.5" customHeight="1">
      <c r="A17" s="133"/>
      <c r="B17" s="308" t="s">
        <v>228</v>
      </c>
      <c r="C17" s="309"/>
      <c r="D17" s="309"/>
      <c r="E17" s="309"/>
      <c r="F17" s="309"/>
      <c r="G17" s="309"/>
      <c r="H17" s="309"/>
      <c r="I17" s="132"/>
      <c r="J17" s="345">
        <f>SUM(O17:BL17)</f>
        <v>10571</v>
      </c>
      <c r="K17" s="352"/>
      <c r="L17" s="352"/>
      <c r="M17" s="352"/>
      <c r="N17" s="352"/>
      <c r="O17" s="335">
        <v>3460</v>
      </c>
      <c r="P17" s="336"/>
      <c r="Q17" s="336"/>
      <c r="R17" s="336"/>
      <c r="S17" s="336"/>
      <c r="T17" s="310">
        <v>0</v>
      </c>
      <c r="U17" s="311"/>
      <c r="V17" s="311"/>
      <c r="W17" s="311"/>
      <c r="X17" s="311"/>
      <c r="Y17" s="335">
        <v>27</v>
      </c>
      <c r="Z17" s="336"/>
      <c r="AA17" s="336"/>
      <c r="AB17" s="336"/>
      <c r="AC17" s="336"/>
      <c r="AD17" s="335">
        <v>480</v>
      </c>
      <c r="AE17" s="336"/>
      <c r="AF17" s="336"/>
      <c r="AG17" s="336"/>
      <c r="AH17" s="336"/>
      <c r="AI17" s="335">
        <v>409</v>
      </c>
      <c r="AJ17" s="336"/>
      <c r="AK17" s="336"/>
      <c r="AL17" s="336"/>
      <c r="AM17" s="336"/>
      <c r="AN17" s="335">
        <v>1319</v>
      </c>
      <c r="AO17" s="336"/>
      <c r="AP17" s="336"/>
      <c r="AQ17" s="336"/>
      <c r="AR17" s="336"/>
      <c r="AS17" s="310">
        <v>0</v>
      </c>
      <c r="AT17" s="311"/>
      <c r="AU17" s="311"/>
      <c r="AV17" s="311"/>
      <c r="AW17" s="311"/>
      <c r="AX17" s="320">
        <v>42</v>
      </c>
      <c r="AY17" s="320"/>
      <c r="AZ17" s="320"/>
      <c r="BA17" s="320"/>
      <c r="BB17" s="320"/>
      <c r="BC17" s="335">
        <v>544</v>
      </c>
      <c r="BD17" s="336"/>
      <c r="BE17" s="336"/>
      <c r="BF17" s="336"/>
      <c r="BG17" s="336"/>
      <c r="BH17" s="324">
        <v>4290</v>
      </c>
      <c r="BI17" s="318"/>
      <c r="BJ17" s="318"/>
      <c r="BK17" s="318"/>
      <c r="BL17" s="318"/>
    </row>
    <row r="18" spans="1:64" ht="16.5" customHeight="1">
      <c r="A18" s="133"/>
      <c r="B18" s="308" t="s">
        <v>227</v>
      </c>
      <c r="C18" s="309"/>
      <c r="D18" s="309"/>
      <c r="E18" s="309"/>
      <c r="F18" s="309"/>
      <c r="G18" s="309"/>
      <c r="H18" s="309"/>
      <c r="I18" s="132"/>
      <c r="J18" s="345">
        <f>SUM(O18:BL18)</f>
        <v>2861</v>
      </c>
      <c r="K18" s="352"/>
      <c r="L18" s="352"/>
      <c r="M18" s="352"/>
      <c r="N18" s="352"/>
      <c r="O18" s="335">
        <v>625</v>
      </c>
      <c r="P18" s="336"/>
      <c r="Q18" s="336"/>
      <c r="R18" s="336"/>
      <c r="S18" s="336"/>
      <c r="T18" s="335">
        <v>21</v>
      </c>
      <c r="U18" s="336"/>
      <c r="V18" s="336"/>
      <c r="W18" s="336"/>
      <c r="X18" s="336"/>
      <c r="Y18" s="335">
        <v>119</v>
      </c>
      <c r="Z18" s="336"/>
      <c r="AA18" s="336"/>
      <c r="AB18" s="336"/>
      <c r="AC18" s="336"/>
      <c r="AD18" s="335">
        <v>206</v>
      </c>
      <c r="AE18" s="336"/>
      <c r="AF18" s="336"/>
      <c r="AG18" s="336"/>
      <c r="AH18" s="336"/>
      <c r="AI18" s="335">
        <v>577</v>
      </c>
      <c r="AJ18" s="336"/>
      <c r="AK18" s="336"/>
      <c r="AL18" s="336"/>
      <c r="AM18" s="336"/>
      <c r="AN18" s="335">
        <v>387</v>
      </c>
      <c r="AO18" s="336"/>
      <c r="AP18" s="336"/>
      <c r="AQ18" s="336"/>
      <c r="AR18" s="336"/>
      <c r="AS18" s="310">
        <v>0</v>
      </c>
      <c r="AT18" s="311"/>
      <c r="AU18" s="311"/>
      <c r="AV18" s="311"/>
      <c r="AW18" s="311"/>
      <c r="AX18" s="310">
        <v>0</v>
      </c>
      <c r="AY18" s="311"/>
      <c r="AZ18" s="311"/>
      <c r="BA18" s="311"/>
      <c r="BB18" s="311"/>
      <c r="BC18" s="310">
        <v>0</v>
      </c>
      <c r="BD18" s="311"/>
      <c r="BE18" s="311"/>
      <c r="BF18" s="311"/>
      <c r="BG18" s="311"/>
      <c r="BH18" s="324">
        <v>926</v>
      </c>
      <c r="BI18" s="318"/>
      <c r="BJ18" s="318"/>
      <c r="BK18" s="318"/>
      <c r="BL18" s="318"/>
    </row>
    <row r="19" spans="1:64" ht="16.5" customHeight="1">
      <c r="A19" s="133"/>
      <c r="B19" s="317"/>
      <c r="C19" s="318"/>
      <c r="D19" s="318"/>
      <c r="E19" s="318"/>
      <c r="F19" s="318"/>
      <c r="G19" s="318"/>
      <c r="H19" s="318"/>
      <c r="I19" s="132"/>
      <c r="J19" s="345"/>
      <c r="K19" s="324"/>
      <c r="L19" s="324"/>
      <c r="M19" s="324"/>
      <c r="N19" s="324"/>
      <c r="O19" s="335"/>
      <c r="P19" s="336"/>
      <c r="Q19" s="336"/>
      <c r="R19" s="336"/>
      <c r="S19" s="336"/>
      <c r="T19" s="335"/>
      <c r="U19" s="336"/>
      <c r="V19" s="336"/>
      <c r="W19" s="336"/>
      <c r="X19" s="336"/>
      <c r="Y19" s="335"/>
      <c r="Z19" s="336"/>
      <c r="AA19" s="336"/>
      <c r="AB19" s="336"/>
      <c r="AC19" s="336"/>
      <c r="AD19" s="335"/>
      <c r="AE19" s="336"/>
      <c r="AF19" s="336"/>
      <c r="AG19" s="336"/>
      <c r="AH19" s="336"/>
      <c r="AI19" s="335"/>
      <c r="AJ19" s="336"/>
      <c r="AK19" s="336"/>
      <c r="AL19" s="336"/>
      <c r="AM19" s="336"/>
      <c r="AN19" s="335"/>
      <c r="AO19" s="336"/>
      <c r="AP19" s="336"/>
      <c r="AQ19" s="336"/>
      <c r="AR19" s="336"/>
      <c r="AS19" s="315"/>
      <c r="AT19" s="315"/>
      <c r="AU19" s="315"/>
      <c r="AV19" s="315"/>
      <c r="AW19" s="315"/>
      <c r="AX19" s="312"/>
      <c r="AY19" s="312"/>
      <c r="AZ19" s="312"/>
      <c r="BA19" s="312"/>
      <c r="BB19" s="312"/>
      <c r="BC19" s="335"/>
      <c r="BD19" s="336"/>
      <c r="BE19" s="336"/>
      <c r="BF19" s="336"/>
      <c r="BG19" s="336"/>
      <c r="BH19" s="324"/>
      <c r="BI19" s="318"/>
      <c r="BJ19" s="318"/>
      <c r="BK19" s="318"/>
      <c r="BL19" s="318"/>
    </row>
    <row r="20" spans="1:64" ht="16.5" customHeight="1">
      <c r="A20" s="133"/>
      <c r="B20" s="308" t="s">
        <v>226</v>
      </c>
      <c r="C20" s="309"/>
      <c r="D20" s="309"/>
      <c r="E20" s="309"/>
      <c r="F20" s="309"/>
      <c r="G20" s="309"/>
      <c r="H20" s="309"/>
      <c r="I20" s="132"/>
      <c r="J20" s="345">
        <f>SUM(O20:BL20)</f>
        <v>15128</v>
      </c>
      <c r="K20" s="352"/>
      <c r="L20" s="352"/>
      <c r="M20" s="352"/>
      <c r="N20" s="352"/>
      <c r="O20" s="335">
        <v>6661</v>
      </c>
      <c r="P20" s="336"/>
      <c r="Q20" s="336"/>
      <c r="R20" s="336"/>
      <c r="S20" s="336"/>
      <c r="T20" s="335">
        <v>43</v>
      </c>
      <c r="U20" s="336"/>
      <c r="V20" s="336"/>
      <c r="W20" s="336"/>
      <c r="X20" s="336"/>
      <c r="Y20" s="335">
        <v>94</v>
      </c>
      <c r="Z20" s="336"/>
      <c r="AA20" s="336"/>
      <c r="AB20" s="336"/>
      <c r="AC20" s="336"/>
      <c r="AD20" s="335">
        <v>1413</v>
      </c>
      <c r="AE20" s="336"/>
      <c r="AF20" s="336"/>
      <c r="AG20" s="336"/>
      <c r="AH20" s="336"/>
      <c r="AI20" s="335">
        <v>1604</v>
      </c>
      <c r="AJ20" s="336"/>
      <c r="AK20" s="336"/>
      <c r="AL20" s="336"/>
      <c r="AM20" s="336"/>
      <c r="AN20" s="335">
        <v>712</v>
      </c>
      <c r="AO20" s="336"/>
      <c r="AP20" s="336"/>
      <c r="AQ20" s="336"/>
      <c r="AR20" s="336"/>
      <c r="AS20" s="310">
        <v>0</v>
      </c>
      <c r="AT20" s="311"/>
      <c r="AU20" s="311"/>
      <c r="AV20" s="311"/>
      <c r="AW20" s="311"/>
      <c r="AX20" s="310">
        <v>0</v>
      </c>
      <c r="AY20" s="311"/>
      <c r="AZ20" s="311"/>
      <c r="BA20" s="311"/>
      <c r="BB20" s="311"/>
      <c r="BC20" s="335">
        <v>1295</v>
      </c>
      <c r="BD20" s="336"/>
      <c r="BE20" s="336"/>
      <c r="BF20" s="336"/>
      <c r="BG20" s="336"/>
      <c r="BH20" s="324">
        <v>3306</v>
      </c>
      <c r="BI20" s="318"/>
      <c r="BJ20" s="318"/>
      <c r="BK20" s="318"/>
      <c r="BL20" s="318"/>
    </row>
    <row r="21" spans="1:64" ht="16.5" customHeight="1">
      <c r="A21" s="133"/>
      <c r="B21" s="308" t="s">
        <v>225</v>
      </c>
      <c r="C21" s="309"/>
      <c r="D21" s="309"/>
      <c r="E21" s="309"/>
      <c r="F21" s="309"/>
      <c r="G21" s="309"/>
      <c r="H21" s="309"/>
      <c r="I21" s="132"/>
      <c r="J21" s="345">
        <f>SUM(O21:BL21)</f>
        <v>20323</v>
      </c>
      <c r="K21" s="352"/>
      <c r="L21" s="352"/>
      <c r="M21" s="352"/>
      <c r="N21" s="352"/>
      <c r="O21" s="335">
        <v>6264</v>
      </c>
      <c r="P21" s="336"/>
      <c r="Q21" s="336"/>
      <c r="R21" s="336"/>
      <c r="S21" s="336"/>
      <c r="T21" s="310">
        <v>0</v>
      </c>
      <c r="U21" s="311"/>
      <c r="V21" s="311"/>
      <c r="W21" s="311"/>
      <c r="X21" s="311"/>
      <c r="Y21" s="335">
        <v>1</v>
      </c>
      <c r="Z21" s="336"/>
      <c r="AA21" s="336"/>
      <c r="AB21" s="336"/>
      <c r="AC21" s="336"/>
      <c r="AD21" s="335">
        <v>932</v>
      </c>
      <c r="AE21" s="336"/>
      <c r="AF21" s="336"/>
      <c r="AG21" s="336"/>
      <c r="AH21" s="336"/>
      <c r="AI21" s="335">
        <v>1431</v>
      </c>
      <c r="AJ21" s="336"/>
      <c r="AK21" s="336"/>
      <c r="AL21" s="336"/>
      <c r="AM21" s="336"/>
      <c r="AN21" s="335">
        <v>1003</v>
      </c>
      <c r="AO21" s="336"/>
      <c r="AP21" s="336"/>
      <c r="AQ21" s="336"/>
      <c r="AR21" s="336"/>
      <c r="AS21" s="310">
        <v>0</v>
      </c>
      <c r="AT21" s="311"/>
      <c r="AU21" s="311"/>
      <c r="AV21" s="311"/>
      <c r="AW21" s="311"/>
      <c r="AX21" s="310">
        <v>0</v>
      </c>
      <c r="AY21" s="311"/>
      <c r="AZ21" s="311"/>
      <c r="BA21" s="311"/>
      <c r="BB21" s="311"/>
      <c r="BC21" s="335">
        <v>4788</v>
      </c>
      <c r="BD21" s="336"/>
      <c r="BE21" s="336"/>
      <c r="BF21" s="336"/>
      <c r="BG21" s="336"/>
      <c r="BH21" s="324">
        <v>5904</v>
      </c>
      <c r="BI21" s="318"/>
      <c r="BJ21" s="318"/>
      <c r="BK21" s="318"/>
      <c r="BL21" s="318"/>
    </row>
    <row r="22" spans="1:64" ht="16.5" customHeight="1">
      <c r="A22" s="133"/>
      <c r="B22" s="308" t="s">
        <v>224</v>
      </c>
      <c r="C22" s="309"/>
      <c r="D22" s="309"/>
      <c r="E22" s="309"/>
      <c r="F22" s="309"/>
      <c r="G22" s="309"/>
      <c r="H22" s="309"/>
      <c r="I22" s="132"/>
      <c r="J22" s="345">
        <f>SUM(O22:BL22)</f>
        <v>3916</v>
      </c>
      <c r="K22" s="352"/>
      <c r="L22" s="352"/>
      <c r="M22" s="352"/>
      <c r="N22" s="352"/>
      <c r="O22" s="335">
        <v>2188</v>
      </c>
      <c r="P22" s="336"/>
      <c r="Q22" s="336"/>
      <c r="R22" s="336"/>
      <c r="S22" s="336"/>
      <c r="T22" s="310">
        <v>0</v>
      </c>
      <c r="U22" s="311"/>
      <c r="V22" s="311"/>
      <c r="W22" s="311"/>
      <c r="X22" s="311"/>
      <c r="Y22" s="310">
        <v>0</v>
      </c>
      <c r="Z22" s="311"/>
      <c r="AA22" s="311"/>
      <c r="AB22" s="311"/>
      <c r="AC22" s="311"/>
      <c r="AD22" s="335">
        <v>208</v>
      </c>
      <c r="AE22" s="336"/>
      <c r="AF22" s="336"/>
      <c r="AG22" s="336"/>
      <c r="AH22" s="336"/>
      <c r="AI22" s="335">
        <v>387</v>
      </c>
      <c r="AJ22" s="336"/>
      <c r="AK22" s="336"/>
      <c r="AL22" s="336"/>
      <c r="AM22" s="336"/>
      <c r="AN22" s="335">
        <v>115</v>
      </c>
      <c r="AO22" s="336"/>
      <c r="AP22" s="336"/>
      <c r="AQ22" s="336"/>
      <c r="AR22" s="336"/>
      <c r="AS22" s="310">
        <v>0</v>
      </c>
      <c r="AT22" s="311"/>
      <c r="AU22" s="311"/>
      <c r="AV22" s="311"/>
      <c r="AW22" s="311"/>
      <c r="AX22" s="310">
        <v>0</v>
      </c>
      <c r="AY22" s="311"/>
      <c r="AZ22" s="311"/>
      <c r="BA22" s="311"/>
      <c r="BB22" s="311"/>
      <c r="BC22" s="335">
        <v>130</v>
      </c>
      <c r="BD22" s="336"/>
      <c r="BE22" s="336"/>
      <c r="BF22" s="336"/>
      <c r="BG22" s="336"/>
      <c r="BH22" s="324">
        <v>888</v>
      </c>
      <c r="BI22" s="318"/>
      <c r="BJ22" s="318"/>
      <c r="BK22" s="318"/>
      <c r="BL22" s="318"/>
    </row>
    <row r="23" spans="1:64" ht="16.5" customHeight="1">
      <c r="A23" s="133"/>
      <c r="B23" s="308" t="s">
        <v>223</v>
      </c>
      <c r="C23" s="309"/>
      <c r="D23" s="309"/>
      <c r="E23" s="309"/>
      <c r="F23" s="309"/>
      <c r="G23" s="309"/>
      <c r="H23" s="309"/>
      <c r="I23" s="132"/>
      <c r="J23" s="345">
        <f>SUM(O23:BL23)</f>
        <v>5567</v>
      </c>
      <c r="K23" s="352"/>
      <c r="L23" s="352"/>
      <c r="M23" s="352"/>
      <c r="N23" s="352"/>
      <c r="O23" s="335">
        <v>1905</v>
      </c>
      <c r="P23" s="336"/>
      <c r="Q23" s="336"/>
      <c r="R23" s="336"/>
      <c r="S23" s="336"/>
      <c r="T23" s="335">
        <v>8</v>
      </c>
      <c r="U23" s="336"/>
      <c r="V23" s="336"/>
      <c r="W23" s="336"/>
      <c r="X23" s="336"/>
      <c r="Y23" s="335">
        <v>12</v>
      </c>
      <c r="Z23" s="336"/>
      <c r="AA23" s="336"/>
      <c r="AB23" s="336"/>
      <c r="AC23" s="336"/>
      <c r="AD23" s="335">
        <v>541</v>
      </c>
      <c r="AE23" s="336"/>
      <c r="AF23" s="336"/>
      <c r="AG23" s="336"/>
      <c r="AH23" s="336"/>
      <c r="AI23" s="335">
        <v>544</v>
      </c>
      <c r="AJ23" s="336"/>
      <c r="AK23" s="336"/>
      <c r="AL23" s="336"/>
      <c r="AM23" s="336"/>
      <c r="AN23" s="335">
        <v>238</v>
      </c>
      <c r="AO23" s="336"/>
      <c r="AP23" s="336"/>
      <c r="AQ23" s="336"/>
      <c r="AR23" s="336"/>
      <c r="AS23" s="310">
        <v>0</v>
      </c>
      <c r="AT23" s="311"/>
      <c r="AU23" s="311"/>
      <c r="AV23" s="311"/>
      <c r="AW23" s="311"/>
      <c r="AX23" s="310">
        <v>0</v>
      </c>
      <c r="AY23" s="311"/>
      <c r="AZ23" s="311"/>
      <c r="BA23" s="311"/>
      <c r="BB23" s="311"/>
      <c r="BC23" s="335">
        <v>2077</v>
      </c>
      <c r="BD23" s="336"/>
      <c r="BE23" s="336"/>
      <c r="BF23" s="336"/>
      <c r="BG23" s="336"/>
      <c r="BH23" s="324">
        <v>242</v>
      </c>
      <c r="BI23" s="318"/>
      <c r="BJ23" s="318"/>
      <c r="BK23" s="318"/>
      <c r="BL23" s="318"/>
    </row>
    <row r="24" spans="1:64" ht="16.5" customHeight="1">
      <c r="A24" s="133"/>
      <c r="B24" s="308" t="s">
        <v>222</v>
      </c>
      <c r="C24" s="309"/>
      <c r="D24" s="309"/>
      <c r="E24" s="309"/>
      <c r="F24" s="309"/>
      <c r="G24" s="309"/>
      <c r="H24" s="309"/>
      <c r="I24" s="132"/>
      <c r="J24" s="345">
        <f>SUM(O24:BL24)</f>
        <v>6691</v>
      </c>
      <c r="K24" s="352"/>
      <c r="L24" s="352"/>
      <c r="M24" s="352"/>
      <c r="N24" s="352"/>
      <c r="O24" s="335">
        <v>3437</v>
      </c>
      <c r="P24" s="336"/>
      <c r="Q24" s="336"/>
      <c r="R24" s="336"/>
      <c r="S24" s="336"/>
      <c r="T24" s="335">
        <v>16</v>
      </c>
      <c r="U24" s="336"/>
      <c r="V24" s="336"/>
      <c r="W24" s="336"/>
      <c r="X24" s="336"/>
      <c r="Y24" s="335">
        <v>5</v>
      </c>
      <c r="Z24" s="336"/>
      <c r="AA24" s="336"/>
      <c r="AB24" s="336"/>
      <c r="AC24" s="336"/>
      <c r="AD24" s="335">
        <v>453</v>
      </c>
      <c r="AE24" s="336"/>
      <c r="AF24" s="336"/>
      <c r="AG24" s="336"/>
      <c r="AH24" s="336"/>
      <c r="AI24" s="335">
        <v>1058</v>
      </c>
      <c r="AJ24" s="336"/>
      <c r="AK24" s="336"/>
      <c r="AL24" s="336"/>
      <c r="AM24" s="336"/>
      <c r="AN24" s="335">
        <v>68</v>
      </c>
      <c r="AO24" s="336"/>
      <c r="AP24" s="336"/>
      <c r="AQ24" s="336"/>
      <c r="AR24" s="336"/>
      <c r="AS24" s="310">
        <v>0</v>
      </c>
      <c r="AT24" s="311"/>
      <c r="AU24" s="311"/>
      <c r="AV24" s="311"/>
      <c r="AW24" s="311"/>
      <c r="AX24" s="310">
        <v>0</v>
      </c>
      <c r="AY24" s="311"/>
      <c r="AZ24" s="311"/>
      <c r="BA24" s="311"/>
      <c r="BB24" s="311"/>
      <c r="BC24" s="335">
        <v>748</v>
      </c>
      <c r="BD24" s="336"/>
      <c r="BE24" s="336"/>
      <c r="BF24" s="336"/>
      <c r="BG24" s="336"/>
      <c r="BH24" s="324">
        <v>906</v>
      </c>
      <c r="BI24" s="318"/>
      <c r="BJ24" s="318"/>
      <c r="BK24" s="318"/>
      <c r="BL24" s="318"/>
    </row>
    <row r="25" spans="1:64" ht="16.5" customHeight="1">
      <c r="A25" s="133"/>
      <c r="B25" s="317"/>
      <c r="C25" s="318"/>
      <c r="D25" s="318"/>
      <c r="E25" s="318"/>
      <c r="F25" s="318"/>
      <c r="G25" s="318"/>
      <c r="H25" s="318"/>
      <c r="I25" s="132"/>
      <c r="J25" s="345"/>
      <c r="K25" s="324"/>
      <c r="L25" s="324"/>
      <c r="M25" s="324"/>
      <c r="N25" s="324"/>
      <c r="O25" s="335"/>
      <c r="P25" s="336"/>
      <c r="Q25" s="336"/>
      <c r="R25" s="336"/>
      <c r="S25" s="336"/>
      <c r="T25" s="335"/>
      <c r="U25" s="336"/>
      <c r="V25" s="336"/>
      <c r="W25" s="336"/>
      <c r="X25" s="336"/>
      <c r="Y25" s="335"/>
      <c r="Z25" s="336"/>
      <c r="AA25" s="336"/>
      <c r="AB25" s="336"/>
      <c r="AC25" s="336"/>
      <c r="AD25" s="335"/>
      <c r="AE25" s="336"/>
      <c r="AF25" s="336"/>
      <c r="AG25" s="336"/>
      <c r="AH25" s="336"/>
      <c r="AI25" s="335"/>
      <c r="AJ25" s="336"/>
      <c r="AK25" s="336"/>
      <c r="AL25" s="336"/>
      <c r="AM25" s="336"/>
      <c r="AN25" s="335"/>
      <c r="AO25" s="336"/>
      <c r="AP25" s="336"/>
      <c r="AQ25" s="336"/>
      <c r="AR25" s="336"/>
      <c r="AS25" s="315"/>
      <c r="AT25" s="315"/>
      <c r="AU25" s="315"/>
      <c r="AV25" s="315"/>
      <c r="AW25" s="315"/>
      <c r="AX25" s="312"/>
      <c r="AY25" s="312"/>
      <c r="AZ25" s="312"/>
      <c r="BA25" s="312"/>
      <c r="BB25" s="312"/>
      <c r="BC25" s="335"/>
      <c r="BD25" s="336"/>
      <c r="BE25" s="336"/>
      <c r="BF25" s="336"/>
      <c r="BG25" s="336"/>
      <c r="BH25" s="324"/>
      <c r="BI25" s="318"/>
      <c r="BJ25" s="318"/>
      <c r="BK25" s="318"/>
      <c r="BL25" s="318"/>
    </row>
    <row r="26" spans="1:64" ht="16.5" customHeight="1">
      <c r="A26" s="133"/>
      <c r="B26" s="308" t="s">
        <v>221</v>
      </c>
      <c r="C26" s="309"/>
      <c r="D26" s="309"/>
      <c r="E26" s="309"/>
      <c r="F26" s="309"/>
      <c r="G26" s="309"/>
      <c r="H26" s="309"/>
      <c r="I26" s="132"/>
      <c r="J26" s="345">
        <f>SUM(O26:BL26)</f>
        <v>3870</v>
      </c>
      <c r="K26" s="352"/>
      <c r="L26" s="352"/>
      <c r="M26" s="352"/>
      <c r="N26" s="352"/>
      <c r="O26" s="335">
        <v>1345</v>
      </c>
      <c r="P26" s="336"/>
      <c r="Q26" s="336"/>
      <c r="R26" s="336"/>
      <c r="S26" s="336"/>
      <c r="T26" s="310">
        <v>0</v>
      </c>
      <c r="U26" s="311"/>
      <c r="V26" s="311"/>
      <c r="W26" s="311"/>
      <c r="X26" s="311"/>
      <c r="Y26" s="310">
        <v>0</v>
      </c>
      <c r="Z26" s="311"/>
      <c r="AA26" s="311"/>
      <c r="AB26" s="311"/>
      <c r="AC26" s="311"/>
      <c r="AD26" s="335">
        <v>293</v>
      </c>
      <c r="AE26" s="336"/>
      <c r="AF26" s="336"/>
      <c r="AG26" s="336"/>
      <c r="AH26" s="336"/>
      <c r="AI26" s="335">
        <v>355</v>
      </c>
      <c r="AJ26" s="336"/>
      <c r="AK26" s="336"/>
      <c r="AL26" s="336"/>
      <c r="AM26" s="336"/>
      <c r="AN26" s="335">
        <v>443</v>
      </c>
      <c r="AO26" s="336"/>
      <c r="AP26" s="336"/>
      <c r="AQ26" s="336"/>
      <c r="AR26" s="336"/>
      <c r="AS26" s="310">
        <v>0</v>
      </c>
      <c r="AT26" s="311"/>
      <c r="AU26" s="311"/>
      <c r="AV26" s="311"/>
      <c r="AW26" s="311"/>
      <c r="AX26" s="312">
        <v>64</v>
      </c>
      <c r="AY26" s="312"/>
      <c r="AZ26" s="312"/>
      <c r="BA26" s="312"/>
      <c r="BB26" s="312"/>
      <c r="BC26" s="335">
        <v>146</v>
      </c>
      <c r="BD26" s="336"/>
      <c r="BE26" s="336"/>
      <c r="BF26" s="336"/>
      <c r="BG26" s="336"/>
      <c r="BH26" s="324">
        <v>1224</v>
      </c>
      <c r="BI26" s="318"/>
      <c r="BJ26" s="318"/>
      <c r="BK26" s="318"/>
      <c r="BL26" s="318"/>
    </row>
    <row r="27" spans="1:64" ht="16.5" customHeight="1">
      <c r="A27" s="133"/>
      <c r="B27" s="308" t="s">
        <v>220</v>
      </c>
      <c r="C27" s="309"/>
      <c r="D27" s="309"/>
      <c r="E27" s="309"/>
      <c r="F27" s="309"/>
      <c r="G27" s="309"/>
      <c r="H27" s="309"/>
      <c r="I27" s="132"/>
      <c r="J27" s="345">
        <f>SUM(O27:BL27)</f>
        <v>29709</v>
      </c>
      <c r="K27" s="352"/>
      <c r="L27" s="352"/>
      <c r="M27" s="352"/>
      <c r="N27" s="352"/>
      <c r="O27" s="335">
        <v>14304</v>
      </c>
      <c r="P27" s="336"/>
      <c r="Q27" s="336"/>
      <c r="R27" s="336"/>
      <c r="S27" s="336"/>
      <c r="T27" s="335">
        <v>23</v>
      </c>
      <c r="U27" s="336"/>
      <c r="V27" s="336"/>
      <c r="W27" s="336"/>
      <c r="X27" s="336"/>
      <c r="Y27" s="335">
        <v>76</v>
      </c>
      <c r="Z27" s="336"/>
      <c r="AA27" s="336"/>
      <c r="AB27" s="336"/>
      <c r="AC27" s="336"/>
      <c r="AD27" s="335">
        <v>685</v>
      </c>
      <c r="AE27" s="336"/>
      <c r="AF27" s="336"/>
      <c r="AG27" s="336"/>
      <c r="AH27" s="336"/>
      <c r="AI27" s="335">
        <v>872</v>
      </c>
      <c r="AJ27" s="336"/>
      <c r="AK27" s="336"/>
      <c r="AL27" s="336"/>
      <c r="AM27" s="336"/>
      <c r="AN27" s="335">
        <v>191</v>
      </c>
      <c r="AO27" s="336"/>
      <c r="AP27" s="336"/>
      <c r="AQ27" s="336"/>
      <c r="AR27" s="336"/>
      <c r="AS27" s="310">
        <v>0</v>
      </c>
      <c r="AT27" s="311"/>
      <c r="AU27" s="311"/>
      <c r="AV27" s="311"/>
      <c r="AW27" s="311"/>
      <c r="AX27" s="310">
        <v>0</v>
      </c>
      <c r="AY27" s="311"/>
      <c r="AZ27" s="311"/>
      <c r="BA27" s="311"/>
      <c r="BB27" s="311"/>
      <c r="BC27" s="335">
        <v>996</v>
      </c>
      <c r="BD27" s="336"/>
      <c r="BE27" s="336"/>
      <c r="BF27" s="336"/>
      <c r="BG27" s="336"/>
      <c r="BH27" s="324">
        <v>12562</v>
      </c>
      <c r="BI27" s="318"/>
      <c r="BJ27" s="318"/>
      <c r="BK27" s="318"/>
      <c r="BL27" s="318"/>
    </row>
    <row r="28" spans="1:64" ht="16.5" customHeight="1">
      <c r="A28" s="133"/>
      <c r="B28" s="308" t="s">
        <v>219</v>
      </c>
      <c r="C28" s="309"/>
      <c r="D28" s="309"/>
      <c r="E28" s="309"/>
      <c r="F28" s="309"/>
      <c r="G28" s="309"/>
      <c r="H28" s="309"/>
      <c r="I28" s="132"/>
      <c r="J28" s="345">
        <f>SUM(O28:BL28)</f>
        <v>6585</v>
      </c>
      <c r="K28" s="352"/>
      <c r="L28" s="352"/>
      <c r="M28" s="352"/>
      <c r="N28" s="352"/>
      <c r="O28" s="335">
        <v>3877</v>
      </c>
      <c r="P28" s="336"/>
      <c r="Q28" s="336"/>
      <c r="R28" s="336"/>
      <c r="S28" s="336"/>
      <c r="T28" s="310">
        <v>0</v>
      </c>
      <c r="U28" s="311"/>
      <c r="V28" s="311"/>
      <c r="W28" s="311"/>
      <c r="X28" s="311"/>
      <c r="Y28" s="335">
        <v>131</v>
      </c>
      <c r="Z28" s="336"/>
      <c r="AA28" s="336"/>
      <c r="AB28" s="336"/>
      <c r="AC28" s="336"/>
      <c r="AD28" s="335">
        <v>663</v>
      </c>
      <c r="AE28" s="336"/>
      <c r="AF28" s="336"/>
      <c r="AG28" s="336"/>
      <c r="AH28" s="336"/>
      <c r="AI28" s="335">
        <v>86</v>
      </c>
      <c r="AJ28" s="336"/>
      <c r="AK28" s="336"/>
      <c r="AL28" s="336"/>
      <c r="AM28" s="336"/>
      <c r="AN28" s="335">
        <v>296</v>
      </c>
      <c r="AO28" s="336"/>
      <c r="AP28" s="336"/>
      <c r="AQ28" s="336"/>
      <c r="AR28" s="336"/>
      <c r="AS28" s="310">
        <v>0</v>
      </c>
      <c r="AT28" s="311"/>
      <c r="AU28" s="311"/>
      <c r="AV28" s="311"/>
      <c r="AW28" s="311"/>
      <c r="AX28" s="312">
        <v>9</v>
      </c>
      <c r="AY28" s="312"/>
      <c r="AZ28" s="312"/>
      <c r="BA28" s="312"/>
      <c r="BB28" s="312"/>
      <c r="BC28" s="335">
        <v>6</v>
      </c>
      <c r="BD28" s="336"/>
      <c r="BE28" s="336"/>
      <c r="BF28" s="336"/>
      <c r="BG28" s="336"/>
      <c r="BH28" s="324">
        <v>1517</v>
      </c>
      <c r="BI28" s="318"/>
      <c r="BJ28" s="318"/>
      <c r="BK28" s="318"/>
      <c r="BL28" s="318"/>
    </row>
    <row r="29" spans="1:64" ht="16.5" customHeight="1">
      <c r="A29" s="133"/>
      <c r="B29" s="308" t="s">
        <v>218</v>
      </c>
      <c r="C29" s="309"/>
      <c r="D29" s="309"/>
      <c r="E29" s="309"/>
      <c r="F29" s="309"/>
      <c r="G29" s="309"/>
      <c r="H29" s="309"/>
      <c r="I29" s="132"/>
      <c r="J29" s="345">
        <f>SUM(O29:BL29)</f>
        <v>27484</v>
      </c>
      <c r="K29" s="352"/>
      <c r="L29" s="352"/>
      <c r="M29" s="352"/>
      <c r="N29" s="352"/>
      <c r="O29" s="335">
        <v>11147</v>
      </c>
      <c r="P29" s="336"/>
      <c r="Q29" s="336"/>
      <c r="R29" s="336"/>
      <c r="S29" s="336"/>
      <c r="T29" s="335">
        <v>20</v>
      </c>
      <c r="U29" s="336"/>
      <c r="V29" s="336"/>
      <c r="W29" s="336"/>
      <c r="X29" s="336"/>
      <c r="Y29" s="335">
        <v>30</v>
      </c>
      <c r="Z29" s="336"/>
      <c r="AA29" s="336"/>
      <c r="AB29" s="336"/>
      <c r="AC29" s="336"/>
      <c r="AD29" s="335">
        <v>1433</v>
      </c>
      <c r="AE29" s="336"/>
      <c r="AF29" s="336"/>
      <c r="AG29" s="336"/>
      <c r="AH29" s="336"/>
      <c r="AI29" s="335">
        <v>664</v>
      </c>
      <c r="AJ29" s="336"/>
      <c r="AK29" s="336"/>
      <c r="AL29" s="336"/>
      <c r="AM29" s="336"/>
      <c r="AN29" s="335">
        <v>386</v>
      </c>
      <c r="AO29" s="336"/>
      <c r="AP29" s="336"/>
      <c r="AQ29" s="336"/>
      <c r="AR29" s="336"/>
      <c r="AS29" s="310">
        <v>0</v>
      </c>
      <c r="AT29" s="311"/>
      <c r="AU29" s="311"/>
      <c r="AV29" s="311"/>
      <c r="AW29" s="311"/>
      <c r="AX29" s="310">
        <v>0</v>
      </c>
      <c r="AY29" s="311"/>
      <c r="AZ29" s="311"/>
      <c r="BA29" s="311"/>
      <c r="BB29" s="311"/>
      <c r="BC29" s="335">
        <v>2556</v>
      </c>
      <c r="BD29" s="336"/>
      <c r="BE29" s="336"/>
      <c r="BF29" s="336"/>
      <c r="BG29" s="336"/>
      <c r="BH29" s="324">
        <v>11248</v>
      </c>
      <c r="BI29" s="318"/>
      <c r="BJ29" s="318"/>
      <c r="BK29" s="318"/>
      <c r="BL29" s="318"/>
    </row>
    <row r="30" spans="1:64" ht="16.5" customHeight="1">
      <c r="A30" s="133"/>
      <c r="B30" s="308" t="s">
        <v>217</v>
      </c>
      <c r="C30" s="309"/>
      <c r="D30" s="309"/>
      <c r="E30" s="309"/>
      <c r="F30" s="309"/>
      <c r="G30" s="309"/>
      <c r="H30" s="309"/>
      <c r="I30" s="132"/>
      <c r="J30" s="345">
        <f>SUM(O30:BL30)</f>
        <v>24531</v>
      </c>
      <c r="K30" s="352"/>
      <c r="L30" s="352"/>
      <c r="M30" s="352"/>
      <c r="N30" s="352"/>
      <c r="O30" s="335">
        <v>12550</v>
      </c>
      <c r="P30" s="336"/>
      <c r="Q30" s="336"/>
      <c r="R30" s="336"/>
      <c r="S30" s="336"/>
      <c r="T30" s="310">
        <v>0</v>
      </c>
      <c r="U30" s="311"/>
      <c r="V30" s="311"/>
      <c r="W30" s="311"/>
      <c r="X30" s="311"/>
      <c r="Y30" s="335">
        <v>98</v>
      </c>
      <c r="Z30" s="336"/>
      <c r="AA30" s="336"/>
      <c r="AB30" s="336"/>
      <c r="AC30" s="336"/>
      <c r="AD30" s="335">
        <v>3456</v>
      </c>
      <c r="AE30" s="336"/>
      <c r="AF30" s="336"/>
      <c r="AG30" s="336"/>
      <c r="AH30" s="336"/>
      <c r="AI30" s="335">
        <v>883</v>
      </c>
      <c r="AJ30" s="336"/>
      <c r="AK30" s="336"/>
      <c r="AL30" s="336"/>
      <c r="AM30" s="336"/>
      <c r="AN30" s="335">
        <v>71</v>
      </c>
      <c r="AO30" s="336"/>
      <c r="AP30" s="336"/>
      <c r="AQ30" s="336"/>
      <c r="AR30" s="336"/>
      <c r="AS30" s="315">
        <v>26</v>
      </c>
      <c r="AT30" s="315"/>
      <c r="AU30" s="315"/>
      <c r="AV30" s="315"/>
      <c r="AW30" s="315"/>
      <c r="AX30" s="310">
        <v>0</v>
      </c>
      <c r="AY30" s="311"/>
      <c r="AZ30" s="311"/>
      <c r="BA30" s="311"/>
      <c r="BB30" s="311"/>
      <c r="BC30" s="335">
        <v>1433</v>
      </c>
      <c r="BD30" s="336"/>
      <c r="BE30" s="336"/>
      <c r="BF30" s="336"/>
      <c r="BG30" s="336"/>
      <c r="BH30" s="324">
        <v>6014</v>
      </c>
      <c r="BI30" s="318"/>
      <c r="BJ30" s="318"/>
      <c r="BK30" s="318"/>
      <c r="BL30" s="318"/>
    </row>
    <row r="31" spans="1:64" ht="16.5" customHeight="1">
      <c r="A31" s="133"/>
      <c r="B31" s="317"/>
      <c r="C31" s="318"/>
      <c r="D31" s="318"/>
      <c r="E31" s="318"/>
      <c r="F31" s="318"/>
      <c r="G31" s="318"/>
      <c r="H31" s="318"/>
      <c r="I31" s="132"/>
      <c r="J31" s="345"/>
      <c r="K31" s="324"/>
      <c r="L31" s="324"/>
      <c r="M31" s="324"/>
      <c r="N31" s="324"/>
      <c r="O31" s="335"/>
      <c r="P31" s="336"/>
      <c r="Q31" s="336"/>
      <c r="R31" s="336"/>
      <c r="S31" s="336"/>
      <c r="T31" s="335"/>
      <c r="U31" s="336"/>
      <c r="V31" s="336"/>
      <c r="W31" s="336"/>
      <c r="X31" s="336"/>
      <c r="Y31" s="335"/>
      <c r="Z31" s="336"/>
      <c r="AA31" s="336"/>
      <c r="AB31" s="336"/>
      <c r="AC31" s="336"/>
      <c r="AD31" s="335"/>
      <c r="AE31" s="336"/>
      <c r="AF31" s="336"/>
      <c r="AG31" s="336"/>
      <c r="AH31" s="336"/>
      <c r="AI31" s="335"/>
      <c r="AJ31" s="336"/>
      <c r="AK31" s="336"/>
      <c r="AL31" s="336"/>
      <c r="AM31" s="336"/>
      <c r="AN31" s="335"/>
      <c r="AO31" s="336"/>
      <c r="AP31" s="336"/>
      <c r="AQ31" s="336"/>
      <c r="AR31" s="336"/>
      <c r="AS31" s="315"/>
      <c r="AT31" s="315"/>
      <c r="AU31" s="315"/>
      <c r="AV31" s="315"/>
      <c r="AW31" s="315"/>
      <c r="AX31" s="312"/>
      <c r="AY31" s="312"/>
      <c r="AZ31" s="312"/>
      <c r="BA31" s="312"/>
      <c r="BB31" s="312"/>
      <c r="BC31" s="335"/>
      <c r="BD31" s="336"/>
      <c r="BE31" s="336"/>
      <c r="BF31" s="336"/>
      <c r="BG31" s="336"/>
      <c r="BH31" s="324"/>
      <c r="BI31" s="318"/>
      <c r="BJ31" s="318"/>
      <c r="BK31" s="318"/>
      <c r="BL31" s="318"/>
    </row>
    <row r="32" spans="1:64" ht="16.5" customHeight="1">
      <c r="A32" s="133"/>
      <c r="B32" s="308" t="s">
        <v>216</v>
      </c>
      <c r="C32" s="309"/>
      <c r="D32" s="309"/>
      <c r="E32" s="309"/>
      <c r="F32" s="309"/>
      <c r="G32" s="309"/>
      <c r="H32" s="309"/>
      <c r="I32" s="132"/>
      <c r="J32" s="345">
        <f>SUM(O32:BL32)</f>
        <v>50839</v>
      </c>
      <c r="K32" s="352"/>
      <c r="L32" s="352"/>
      <c r="M32" s="352"/>
      <c r="N32" s="352"/>
      <c r="O32" s="335">
        <v>31308</v>
      </c>
      <c r="P32" s="336"/>
      <c r="Q32" s="336"/>
      <c r="R32" s="336"/>
      <c r="S32" s="336"/>
      <c r="T32" s="335">
        <v>32</v>
      </c>
      <c r="U32" s="336"/>
      <c r="V32" s="336"/>
      <c r="W32" s="336"/>
      <c r="X32" s="336"/>
      <c r="Y32" s="335">
        <v>411</v>
      </c>
      <c r="Z32" s="336"/>
      <c r="AA32" s="336"/>
      <c r="AB32" s="336"/>
      <c r="AC32" s="336"/>
      <c r="AD32" s="335">
        <v>2537</v>
      </c>
      <c r="AE32" s="336"/>
      <c r="AF32" s="336"/>
      <c r="AG32" s="336"/>
      <c r="AH32" s="336"/>
      <c r="AI32" s="335">
        <v>733</v>
      </c>
      <c r="AJ32" s="336"/>
      <c r="AK32" s="336"/>
      <c r="AL32" s="336"/>
      <c r="AM32" s="336"/>
      <c r="AN32" s="335">
        <v>77</v>
      </c>
      <c r="AO32" s="336"/>
      <c r="AP32" s="336"/>
      <c r="AQ32" s="336"/>
      <c r="AR32" s="336"/>
      <c r="AS32" s="310">
        <v>0</v>
      </c>
      <c r="AT32" s="311"/>
      <c r="AU32" s="311"/>
      <c r="AV32" s="311"/>
      <c r="AW32" s="311"/>
      <c r="AX32" s="312">
        <v>73</v>
      </c>
      <c r="AY32" s="312"/>
      <c r="AZ32" s="312"/>
      <c r="BA32" s="312"/>
      <c r="BB32" s="312"/>
      <c r="BC32" s="335">
        <v>2240</v>
      </c>
      <c r="BD32" s="336"/>
      <c r="BE32" s="336"/>
      <c r="BF32" s="336"/>
      <c r="BG32" s="336"/>
      <c r="BH32" s="324">
        <v>13428</v>
      </c>
      <c r="BI32" s="318"/>
      <c r="BJ32" s="318"/>
      <c r="BK32" s="318"/>
      <c r="BL32" s="318"/>
    </row>
    <row r="33" spans="1:64" ht="16.5" customHeight="1">
      <c r="A33" s="133"/>
      <c r="B33" s="356" t="s">
        <v>215</v>
      </c>
      <c r="C33" s="309"/>
      <c r="D33" s="309"/>
      <c r="E33" s="309"/>
      <c r="F33" s="309"/>
      <c r="G33" s="309"/>
      <c r="H33" s="309"/>
      <c r="I33" s="132"/>
      <c r="J33" s="345">
        <f>SUM(O33:BL33)</f>
        <v>21087</v>
      </c>
      <c r="K33" s="352"/>
      <c r="L33" s="352"/>
      <c r="M33" s="352"/>
      <c r="N33" s="352"/>
      <c r="O33" s="335">
        <v>11538</v>
      </c>
      <c r="P33" s="336"/>
      <c r="Q33" s="336"/>
      <c r="R33" s="336"/>
      <c r="S33" s="336"/>
      <c r="T33" s="335">
        <v>141</v>
      </c>
      <c r="U33" s="336"/>
      <c r="V33" s="336"/>
      <c r="W33" s="336"/>
      <c r="X33" s="336"/>
      <c r="Y33" s="335">
        <v>54</v>
      </c>
      <c r="Z33" s="336"/>
      <c r="AA33" s="336"/>
      <c r="AB33" s="336"/>
      <c r="AC33" s="336"/>
      <c r="AD33" s="335">
        <v>1688</v>
      </c>
      <c r="AE33" s="336"/>
      <c r="AF33" s="336"/>
      <c r="AG33" s="336"/>
      <c r="AH33" s="336"/>
      <c r="AI33" s="335">
        <v>494</v>
      </c>
      <c r="AJ33" s="336"/>
      <c r="AK33" s="336"/>
      <c r="AL33" s="336"/>
      <c r="AM33" s="336"/>
      <c r="AN33" s="335">
        <v>54</v>
      </c>
      <c r="AO33" s="336"/>
      <c r="AP33" s="336"/>
      <c r="AQ33" s="336"/>
      <c r="AR33" s="336"/>
      <c r="AS33" s="310">
        <v>0</v>
      </c>
      <c r="AT33" s="311"/>
      <c r="AU33" s="311"/>
      <c r="AV33" s="311"/>
      <c r="AW33" s="311"/>
      <c r="AX33" s="312">
        <v>199</v>
      </c>
      <c r="AY33" s="312"/>
      <c r="AZ33" s="312"/>
      <c r="BA33" s="312"/>
      <c r="BB33" s="312"/>
      <c r="BC33" s="335">
        <v>94</v>
      </c>
      <c r="BD33" s="336"/>
      <c r="BE33" s="336"/>
      <c r="BF33" s="336"/>
      <c r="BG33" s="336"/>
      <c r="BH33" s="324">
        <v>6825</v>
      </c>
      <c r="BI33" s="318"/>
      <c r="BJ33" s="318"/>
      <c r="BK33" s="318"/>
      <c r="BL33" s="318"/>
    </row>
    <row r="34" spans="1:64" ht="16.5" customHeight="1">
      <c r="A34" s="131"/>
      <c r="B34" s="357" t="s">
        <v>214</v>
      </c>
      <c r="C34" s="358"/>
      <c r="D34" s="358"/>
      <c r="E34" s="358"/>
      <c r="F34" s="358"/>
      <c r="G34" s="358"/>
      <c r="H34" s="358"/>
      <c r="I34" s="130"/>
      <c r="J34" s="365">
        <f>SUM(O34:BL34)</f>
        <v>28247</v>
      </c>
      <c r="K34" s="366"/>
      <c r="L34" s="366"/>
      <c r="M34" s="366"/>
      <c r="N34" s="367"/>
      <c r="O34" s="337">
        <v>12999</v>
      </c>
      <c r="P34" s="338"/>
      <c r="Q34" s="338"/>
      <c r="R34" s="338"/>
      <c r="S34" s="338"/>
      <c r="T34" s="313">
        <v>0</v>
      </c>
      <c r="U34" s="314"/>
      <c r="V34" s="314"/>
      <c r="W34" s="314"/>
      <c r="X34" s="314"/>
      <c r="Y34" s="337">
        <v>183</v>
      </c>
      <c r="Z34" s="338"/>
      <c r="AA34" s="338"/>
      <c r="AB34" s="338"/>
      <c r="AC34" s="338"/>
      <c r="AD34" s="337">
        <v>2787</v>
      </c>
      <c r="AE34" s="338"/>
      <c r="AF34" s="338"/>
      <c r="AG34" s="338"/>
      <c r="AH34" s="338"/>
      <c r="AI34" s="337">
        <v>65</v>
      </c>
      <c r="AJ34" s="338"/>
      <c r="AK34" s="338"/>
      <c r="AL34" s="338"/>
      <c r="AM34" s="338"/>
      <c r="AN34" s="313">
        <v>0</v>
      </c>
      <c r="AO34" s="339"/>
      <c r="AP34" s="339"/>
      <c r="AQ34" s="339"/>
      <c r="AR34" s="339"/>
      <c r="AS34" s="313">
        <v>0</v>
      </c>
      <c r="AT34" s="314"/>
      <c r="AU34" s="314"/>
      <c r="AV34" s="314"/>
      <c r="AW34" s="314"/>
      <c r="AX34" s="313">
        <v>0</v>
      </c>
      <c r="AY34" s="314"/>
      <c r="AZ34" s="314"/>
      <c r="BA34" s="314"/>
      <c r="BB34" s="314"/>
      <c r="BC34" s="337">
        <v>6645</v>
      </c>
      <c r="BD34" s="338"/>
      <c r="BE34" s="338"/>
      <c r="BF34" s="338"/>
      <c r="BG34" s="338"/>
      <c r="BH34" s="325">
        <v>5568</v>
      </c>
      <c r="BI34" s="326"/>
      <c r="BJ34" s="326"/>
      <c r="BK34" s="326"/>
      <c r="BL34" s="326"/>
    </row>
    <row r="35" spans="1:20" ht="13.5" customHeight="1">
      <c r="A35" s="359" t="s">
        <v>213</v>
      </c>
      <c r="B35" s="359"/>
      <c r="C35" s="359"/>
      <c r="D35" s="359"/>
      <c r="E35" s="359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1"/>
      <c r="S35" s="361"/>
      <c r="T35" s="127" t="s">
        <v>212</v>
      </c>
    </row>
    <row r="36" spans="1:20" ht="13.5" customHeight="1">
      <c r="A36" s="362"/>
      <c r="B36" s="362"/>
      <c r="C36" s="362"/>
      <c r="D36" s="362"/>
      <c r="E36" s="362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4"/>
      <c r="S36" s="364"/>
      <c r="T36" s="127" t="s">
        <v>211</v>
      </c>
    </row>
    <row r="37" spans="1:20" ht="13.5" customHeight="1">
      <c r="A37" s="129" t="s">
        <v>210</v>
      </c>
      <c r="B37" s="129"/>
      <c r="C37" s="129"/>
      <c r="D37" s="129"/>
      <c r="E37" s="129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6"/>
      <c r="S37" s="126"/>
      <c r="T37" s="127"/>
    </row>
    <row r="38" spans="1:20" ht="13.5" customHeight="1">
      <c r="A38" s="127" t="s">
        <v>209</v>
      </c>
      <c r="B38" s="104"/>
      <c r="C38" s="104"/>
      <c r="D38" s="104"/>
      <c r="E38" s="104"/>
      <c r="G38" s="104"/>
      <c r="H38" s="104"/>
      <c r="I38" s="104"/>
      <c r="K38" s="104"/>
      <c r="L38" s="104"/>
      <c r="M38" s="104"/>
      <c r="N38" s="104"/>
      <c r="O38" s="106"/>
      <c r="P38" s="105"/>
      <c r="Q38" s="105"/>
      <c r="R38" s="105"/>
      <c r="S38" s="105"/>
      <c r="T38" s="113"/>
    </row>
    <row r="39" spans="2:20" ht="15" customHeight="1">
      <c r="B39" s="104"/>
      <c r="C39" s="104"/>
      <c r="D39" s="104"/>
      <c r="E39" s="104"/>
      <c r="G39" s="104"/>
      <c r="H39" s="104"/>
      <c r="I39" s="104"/>
      <c r="K39" s="104"/>
      <c r="L39" s="104"/>
      <c r="M39" s="104"/>
      <c r="N39" s="104"/>
      <c r="O39" s="106"/>
      <c r="P39" s="106"/>
      <c r="Q39" s="106"/>
      <c r="R39" s="106"/>
      <c r="S39" s="106"/>
      <c r="T39" s="113"/>
    </row>
    <row r="40" spans="2:20" ht="15" customHeight="1">
      <c r="B40" s="109"/>
      <c r="C40" s="109"/>
      <c r="D40" s="109"/>
      <c r="E40" s="109"/>
      <c r="G40" s="109"/>
      <c r="H40" s="109"/>
      <c r="I40" s="109"/>
      <c r="K40" s="109"/>
      <c r="L40" s="109"/>
      <c r="M40" s="109"/>
      <c r="N40" s="109"/>
      <c r="O40" s="106"/>
      <c r="P40" s="106"/>
      <c r="Q40" s="106"/>
      <c r="R40" s="105"/>
      <c r="S40" s="106"/>
      <c r="T40" s="113"/>
    </row>
    <row r="41" spans="2:20" ht="15" customHeight="1">
      <c r="B41" s="109"/>
      <c r="C41" s="109"/>
      <c r="D41" s="109"/>
      <c r="E41" s="109"/>
      <c r="G41" s="109"/>
      <c r="H41" s="109"/>
      <c r="I41" s="109"/>
      <c r="K41" s="109"/>
      <c r="L41" s="109"/>
      <c r="M41" s="109"/>
      <c r="N41" s="109"/>
      <c r="O41" s="106"/>
      <c r="P41" s="106"/>
      <c r="Q41" s="106"/>
      <c r="R41" s="105"/>
      <c r="S41" s="106"/>
      <c r="T41" s="113"/>
    </row>
    <row r="42" spans="1:64" s="119" customFormat="1" ht="17.25" customHeight="1">
      <c r="A42" s="370" t="s">
        <v>208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</row>
    <row r="43" spans="2:20" s="119" customFormat="1" ht="17.25" customHeight="1" thickBot="1">
      <c r="B43" s="123"/>
      <c r="C43" s="123"/>
      <c r="D43" s="123"/>
      <c r="E43" s="123"/>
      <c r="G43" s="123"/>
      <c r="H43" s="123"/>
      <c r="I43" s="123"/>
      <c r="K43" s="123"/>
      <c r="L43" s="123"/>
      <c r="M43" s="123"/>
      <c r="N43" s="123"/>
      <c r="O43" s="125"/>
      <c r="P43" s="125"/>
      <c r="Q43" s="125"/>
      <c r="R43" s="125"/>
      <c r="S43" s="125"/>
      <c r="T43" s="120"/>
    </row>
    <row r="44" spans="1:64" s="119" customFormat="1" ht="15" customHeight="1">
      <c r="A44" s="400" t="s">
        <v>207</v>
      </c>
      <c r="B44" s="401"/>
      <c r="C44" s="401"/>
      <c r="D44" s="401"/>
      <c r="E44" s="401"/>
      <c r="F44" s="401"/>
      <c r="G44" s="401"/>
      <c r="H44" s="401"/>
      <c r="I44" s="402"/>
      <c r="J44" s="400" t="s">
        <v>206</v>
      </c>
      <c r="K44" s="438"/>
      <c r="L44" s="439"/>
      <c r="M44" s="439"/>
      <c r="N44" s="439"/>
      <c r="O44" s="439"/>
      <c r="P44" s="439"/>
      <c r="Q44" s="439"/>
      <c r="R44" s="440"/>
      <c r="S44" s="421" t="s">
        <v>205</v>
      </c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2"/>
      <c r="AR44" s="422"/>
      <c r="AS44" s="422"/>
      <c r="AT44" s="422"/>
      <c r="AU44" s="422"/>
      <c r="AV44" s="422"/>
      <c r="AW44" s="422"/>
      <c r="AX44" s="422"/>
      <c r="AY44" s="422"/>
      <c r="AZ44" s="422"/>
      <c r="BA44" s="422"/>
      <c r="BB44" s="422"/>
      <c r="BC44" s="423"/>
      <c r="BD44" s="419" t="s">
        <v>204</v>
      </c>
      <c r="BE44" s="401"/>
      <c r="BF44" s="401"/>
      <c r="BG44" s="401"/>
      <c r="BH44" s="401"/>
      <c r="BI44" s="401"/>
      <c r="BJ44" s="401"/>
      <c r="BK44" s="401"/>
      <c r="BL44" s="401"/>
    </row>
    <row r="45" spans="1:64" s="119" customFormat="1" ht="15" customHeight="1">
      <c r="A45" s="358"/>
      <c r="B45" s="358"/>
      <c r="C45" s="358"/>
      <c r="D45" s="358"/>
      <c r="E45" s="358"/>
      <c r="F45" s="358"/>
      <c r="G45" s="358"/>
      <c r="H45" s="358"/>
      <c r="I45" s="403"/>
      <c r="J45" s="441"/>
      <c r="K45" s="441"/>
      <c r="L45" s="398"/>
      <c r="M45" s="398"/>
      <c r="N45" s="398"/>
      <c r="O45" s="398"/>
      <c r="P45" s="398"/>
      <c r="Q45" s="398"/>
      <c r="R45" s="399"/>
      <c r="S45" s="413" t="s">
        <v>203</v>
      </c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5"/>
      <c r="AE45" s="433" t="s">
        <v>202</v>
      </c>
      <c r="AF45" s="413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5" t="s">
        <v>201</v>
      </c>
      <c r="AR45" s="436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7"/>
      <c r="BD45" s="420"/>
      <c r="BE45" s="358"/>
      <c r="BF45" s="358"/>
      <c r="BG45" s="358"/>
      <c r="BH45" s="358"/>
      <c r="BI45" s="358"/>
      <c r="BJ45" s="358"/>
      <c r="BK45" s="358"/>
      <c r="BL45" s="358"/>
    </row>
    <row r="46" spans="1:64" s="119" customFormat="1" ht="15" customHeight="1">
      <c r="A46" s="416" t="s">
        <v>200</v>
      </c>
      <c r="B46" s="416"/>
      <c r="C46" s="416"/>
      <c r="D46" s="417"/>
      <c r="E46" s="417"/>
      <c r="F46" s="417"/>
      <c r="G46" s="417"/>
      <c r="H46" s="417"/>
      <c r="I46" s="418"/>
      <c r="J46" s="385">
        <v>37</v>
      </c>
      <c r="K46" s="382"/>
      <c r="L46" s="382"/>
      <c r="M46" s="382"/>
      <c r="N46" s="382"/>
      <c r="O46" s="382"/>
      <c r="P46" s="382"/>
      <c r="Q46" s="382"/>
      <c r="R46" s="382"/>
      <c r="S46" s="376">
        <v>0</v>
      </c>
      <c r="T46" s="376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71">
        <v>1</v>
      </c>
      <c r="AF46" s="371"/>
      <c r="AG46" s="382"/>
      <c r="AH46" s="382"/>
      <c r="AI46" s="382"/>
      <c r="AJ46" s="382"/>
      <c r="AK46" s="382"/>
      <c r="AL46" s="382"/>
      <c r="AM46" s="382"/>
      <c r="AN46" s="382"/>
      <c r="AO46" s="382"/>
      <c r="AP46" s="382"/>
      <c r="AQ46" s="376">
        <v>0</v>
      </c>
      <c r="AR46" s="376"/>
      <c r="AS46" s="383"/>
      <c r="AT46" s="383"/>
      <c r="AU46" s="383"/>
      <c r="AV46" s="383"/>
      <c r="AW46" s="383"/>
      <c r="AX46" s="383"/>
      <c r="AY46" s="383"/>
      <c r="AZ46" s="383"/>
      <c r="BA46" s="383"/>
      <c r="BB46" s="383"/>
      <c r="BC46" s="383"/>
      <c r="BD46" s="371">
        <v>10</v>
      </c>
      <c r="BE46" s="371"/>
      <c r="BF46" s="381"/>
      <c r="BG46" s="381"/>
      <c r="BH46" s="381"/>
      <c r="BI46" s="381"/>
      <c r="BJ46" s="381"/>
      <c r="BK46" s="381"/>
      <c r="BL46" s="381"/>
    </row>
    <row r="47" spans="1:64" s="119" customFormat="1" ht="15" customHeight="1">
      <c r="A47" s="390">
        <v>18</v>
      </c>
      <c r="B47" s="390"/>
      <c r="C47" s="391"/>
      <c r="D47" s="392"/>
      <c r="E47" s="392"/>
      <c r="F47" s="392"/>
      <c r="G47" s="392"/>
      <c r="H47" s="392"/>
      <c r="I47" s="393"/>
      <c r="J47" s="371">
        <v>21</v>
      </c>
      <c r="K47" s="288"/>
      <c r="L47" s="288"/>
      <c r="M47" s="288"/>
      <c r="N47" s="288"/>
      <c r="O47" s="288"/>
      <c r="P47" s="288"/>
      <c r="Q47" s="288"/>
      <c r="R47" s="288"/>
      <c r="S47" s="376">
        <v>0</v>
      </c>
      <c r="T47" s="376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6">
        <v>0</v>
      </c>
      <c r="AF47" s="376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6">
        <v>0</v>
      </c>
      <c r="AR47" s="376"/>
      <c r="AS47" s="396"/>
      <c r="AT47" s="396"/>
      <c r="AU47" s="396"/>
      <c r="AV47" s="396"/>
      <c r="AW47" s="396"/>
      <c r="AX47" s="396"/>
      <c r="AY47" s="396"/>
      <c r="AZ47" s="396"/>
      <c r="BA47" s="396"/>
      <c r="BB47" s="396"/>
      <c r="BC47" s="396"/>
      <c r="BD47" s="371">
        <v>8</v>
      </c>
      <c r="BE47" s="371"/>
      <c r="BF47" s="372"/>
      <c r="BG47" s="372"/>
      <c r="BH47" s="372"/>
      <c r="BI47" s="372"/>
      <c r="BJ47" s="372"/>
      <c r="BK47" s="372"/>
      <c r="BL47" s="372"/>
    </row>
    <row r="48" spans="1:64" s="119" customFormat="1" ht="15" customHeight="1">
      <c r="A48" s="390">
        <v>19</v>
      </c>
      <c r="B48" s="390"/>
      <c r="C48" s="390"/>
      <c r="D48" s="394"/>
      <c r="E48" s="394"/>
      <c r="F48" s="394"/>
      <c r="G48" s="394"/>
      <c r="H48" s="394"/>
      <c r="I48" s="395"/>
      <c r="J48" s="385">
        <v>18</v>
      </c>
      <c r="K48" s="288" t="s">
        <v>199</v>
      </c>
      <c r="L48" s="288"/>
      <c r="M48" s="288">
        <v>0</v>
      </c>
      <c r="N48" s="288"/>
      <c r="O48" s="288" t="s">
        <v>199</v>
      </c>
      <c r="P48" s="288"/>
      <c r="Q48" s="288">
        <v>8</v>
      </c>
      <c r="R48" s="288"/>
      <c r="S48" s="376">
        <v>0</v>
      </c>
      <c r="T48" s="376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6">
        <v>0</v>
      </c>
      <c r="AF48" s="376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6">
        <v>0</v>
      </c>
      <c r="AR48" s="376"/>
      <c r="AS48" s="396"/>
      <c r="AT48" s="396"/>
      <c r="AU48" s="396"/>
      <c r="AV48" s="396"/>
      <c r="AW48" s="396"/>
      <c r="AX48" s="396"/>
      <c r="AY48" s="396"/>
      <c r="AZ48" s="396"/>
      <c r="BA48" s="396"/>
      <c r="BB48" s="396"/>
      <c r="BC48" s="396"/>
      <c r="BD48" s="371">
        <v>10</v>
      </c>
      <c r="BE48" s="371"/>
      <c r="BF48" s="372"/>
      <c r="BG48" s="372"/>
      <c r="BH48" s="372"/>
      <c r="BI48" s="372"/>
      <c r="BJ48" s="372"/>
      <c r="BK48" s="372"/>
      <c r="BL48" s="372"/>
    </row>
    <row r="49" spans="1:64" s="119" customFormat="1" ht="15" customHeight="1">
      <c r="A49" s="390">
        <v>20</v>
      </c>
      <c r="B49" s="390"/>
      <c r="C49" s="390"/>
      <c r="D49" s="394"/>
      <c r="E49" s="394"/>
      <c r="F49" s="394"/>
      <c r="G49" s="394"/>
      <c r="H49" s="394"/>
      <c r="I49" s="395"/>
      <c r="J49" s="371">
        <v>13</v>
      </c>
      <c r="K49" s="288" t="s">
        <v>199</v>
      </c>
      <c r="L49" s="288"/>
      <c r="M49" s="288">
        <v>0</v>
      </c>
      <c r="N49" s="288"/>
      <c r="O49" s="288" t="s">
        <v>199</v>
      </c>
      <c r="P49" s="288"/>
      <c r="Q49" s="288">
        <v>8</v>
      </c>
      <c r="R49" s="288"/>
      <c r="S49" s="376">
        <v>0</v>
      </c>
      <c r="T49" s="376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6">
        <v>0</v>
      </c>
      <c r="AF49" s="376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6">
        <v>0</v>
      </c>
      <c r="AR49" s="376"/>
      <c r="AS49" s="396"/>
      <c r="AT49" s="396"/>
      <c r="AU49" s="396"/>
      <c r="AV49" s="396"/>
      <c r="AW49" s="396"/>
      <c r="AX49" s="396"/>
      <c r="AY49" s="396"/>
      <c r="AZ49" s="396"/>
      <c r="BA49" s="396"/>
      <c r="BB49" s="396"/>
      <c r="BC49" s="396"/>
      <c r="BD49" s="371">
        <v>10</v>
      </c>
      <c r="BE49" s="371"/>
      <c r="BF49" s="372"/>
      <c r="BG49" s="372"/>
      <c r="BH49" s="372"/>
      <c r="BI49" s="372"/>
      <c r="BJ49" s="372"/>
      <c r="BK49" s="372"/>
      <c r="BL49" s="372"/>
    </row>
    <row r="50" spans="1:64" s="119" customFormat="1" ht="15" customHeight="1">
      <c r="A50" s="397">
        <v>21</v>
      </c>
      <c r="B50" s="397"/>
      <c r="C50" s="397"/>
      <c r="D50" s="398"/>
      <c r="E50" s="398"/>
      <c r="F50" s="398"/>
      <c r="G50" s="398"/>
      <c r="H50" s="398"/>
      <c r="I50" s="399"/>
      <c r="J50" s="389">
        <v>18</v>
      </c>
      <c r="K50" s="287" t="s">
        <v>199</v>
      </c>
      <c r="L50" s="287"/>
      <c r="M50" s="287">
        <v>0</v>
      </c>
      <c r="N50" s="287"/>
      <c r="O50" s="287" t="s">
        <v>199</v>
      </c>
      <c r="P50" s="287"/>
      <c r="Q50" s="287">
        <v>8</v>
      </c>
      <c r="R50" s="287"/>
      <c r="S50" s="373">
        <v>0</v>
      </c>
      <c r="T50" s="373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3">
        <v>0</v>
      </c>
      <c r="AF50" s="373"/>
      <c r="AG50" s="374"/>
      <c r="AH50" s="374"/>
      <c r="AI50" s="374"/>
      <c r="AJ50" s="374"/>
      <c r="AK50" s="374"/>
      <c r="AL50" s="374"/>
      <c r="AM50" s="374"/>
      <c r="AN50" s="374"/>
      <c r="AO50" s="374"/>
      <c r="AP50" s="374"/>
      <c r="AQ50" s="373">
        <v>0</v>
      </c>
      <c r="AR50" s="373"/>
      <c r="AS50" s="375"/>
      <c r="AT50" s="375"/>
      <c r="AU50" s="375"/>
      <c r="AV50" s="375"/>
      <c r="AW50" s="375"/>
      <c r="AX50" s="375"/>
      <c r="AY50" s="375"/>
      <c r="AZ50" s="375"/>
      <c r="BA50" s="375"/>
      <c r="BB50" s="375"/>
      <c r="BC50" s="375"/>
      <c r="BD50" s="368">
        <v>14</v>
      </c>
      <c r="BE50" s="368"/>
      <c r="BF50" s="369"/>
      <c r="BG50" s="369"/>
      <c r="BH50" s="369"/>
      <c r="BI50" s="369"/>
      <c r="BJ50" s="369"/>
      <c r="BK50" s="369"/>
      <c r="BL50" s="369"/>
    </row>
    <row r="51" spans="1:20" s="119" customFormat="1" ht="13.5" customHeight="1">
      <c r="A51" s="124" t="s">
        <v>198</v>
      </c>
      <c r="B51" s="121"/>
      <c r="C51" s="121"/>
      <c r="D51" s="121"/>
      <c r="E51" s="121"/>
      <c r="G51" s="121"/>
      <c r="H51" s="121"/>
      <c r="I51" s="121"/>
      <c r="K51" s="121"/>
      <c r="L51" s="121"/>
      <c r="M51" s="121"/>
      <c r="N51" s="121"/>
      <c r="O51" s="121"/>
      <c r="P51" s="123"/>
      <c r="Q51" s="123"/>
      <c r="R51" s="123"/>
      <c r="S51" s="121"/>
      <c r="T51" s="120"/>
    </row>
    <row r="52" spans="2:20" s="119" customFormat="1" ht="15" customHeight="1">
      <c r="B52" s="121"/>
      <c r="C52" s="121"/>
      <c r="D52" s="121"/>
      <c r="E52" s="121"/>
      <c r="G52" s="121"/>
      <c r="H52" s="121"/>
      <c r="I52" s="121"/>
      <c r="K52" s="121"/>
      <c r="L52" s="121"/>
      <c r="M52" s="121"/>
      <c r="N52" s="121"/>
      <c r="O52" s="121"/>
      <c r="P52" s="123"/>
      <c r="Q52" s="122"/>
      <c r="R52" s="121"/>
      <c r="S52" s="121"/>
      <c r="T52" s="120"/>
    </row>
    <row r="53" spans="2:20" ht="15" customHeight="1">
      <c r="B53" s="110"/>
      <c r="C53" s="110"/>
      <c r="D53" s="110"/>
      <c r="E53" s="110"/>
      <c r="G53" s="110"/>
      <c r="H53" s="110"/>
      <c r="I53" s="110"/>
      <c r="K53" s="110"/>
      <c r="L53" s="110"/>
      <c r="M53" s="110"/>
      <c r="N53" s="110"/>
      <c r="P53" s="105"/>
      <c r="Q53" s="104"/>
      <c r="R53" s="107"/>
      <c r="S53" s="107"/>
      <c r="T53" s="113"/>
    </row>
    <row r="54" spans="16:20" ht="15" customHeight="1">
      <c r="P54" s="105"/>
      <c r="Q54" s="104"/>
      <c r="R54" s="107"/>
      <c r="S54" s="107"/>
      <c r="T54" s="113"/>
    </row>
    <row r="55" spans="2:20" ht="15" customHeight="1">
      <c r="B55" s="106"/>
      <c r="C55" s="106"/>
      <c r="D55" s="106"/>
      <c r="E55" s="106"/>
      <c r="G55" s="106"/>
      <c r="H55" s="106"/>
      <c r="I55" s="106"/>
      <c r="K55" s="106"/>
      <c r="L55" s="106"/>
      <c r="M55" s="106"/>
      <c r="N55" s="106"/>
      <c r="P55" s="105"/>
      <c r="Q55" s="104"/>
      <c r="R55" s="107"/>
      <c r="S55" s="107"/>
      <c r="T55" s="113"/>
    </row>
    <row r="56" spans="2:20" ht="15" customHeight="1">
      <c r="B56" s="107"/>
      <c r="C56" s="107"/>
      <c r="D56" s="107"/>
      <c r="E56" s="107"/>
      <c r="G56" s="107"/>
      <c r="H56" s="107"/>
      <c r="I56" s="107"/>
      <c r="K56" s="107"/>
      <c r="L56" s="107"/>
      <c r="M56" s="107"/>
      <c r="N56" s="107"/>
      <c r="P56" s="105"/>
      <c r="Q56" s="104"/>
      <c r="R56" s="114"/>
      <c r="S56" s="114"/>
      <c r="T56" s="113"/>
    </row>
    <row r="57" spans="2:20" ht="13.5" customHeight="1">
      <c r="B57" s="107"/>
      <c r="C57" s="107"/>
      <c r="D57" s="107"/>
      <c r="E57" s="107"/>
      <c r="G57" s="107"/>
      <c r="H57" s="107"/>
      <c r="I57" s="107"/>
      <c r="K57" s="107"/>
      <c r="L57" s="107"/>
      <c r="M57" s="107"/>
      <c r="N57" s="107"/>
      <c r="P57" s="108"/>
      <c r="Q57" s="104"/>
      <c r="R57" s="114"/>
      <c r="S57" s="114"/>
      <c r="T57" s="113"/>
    </row>
    <row r="58" spans="2:20" ht="13.5" customHeight="1">
      <c r="B58" s="106"/>
      <c r="C58" s="106"/>
      <c r="D58" s="106"/>
      <c r="E58" s="106"/>
      <c r="G58" s="106"/>
      <c r="H58" s="106"/>
      <c r="I58" s="106"/>
      <c r="K58" s="106"/>
      <c r="L58" s="106"/>
      <c r="M58" s="106"/>
      <c r="N58" s="106"/>
      <c r="P58" s="106"/>
      <c r="Q58" s="104"/>
      <c r="R58" s="114"/>
      <c r="S58" s="114"/>
      <c r="T58" s="113"/>
    </row>
    <row r="59" spans="2:20" ht="13.5" customHeight="1">
      <c r="B59" s="106"/>
      <c r="C59" s="106"/>
      <c r="D59" s="106"/>
      <c r="E59" s="106"/>
      <c r="G59" s="106"/>
      <c r="H59" s="106"/>
      <c r="I59" s="106"/>
      <c r="K59" s="106"/>
      <c r="L59" s="106"/>
      <c r="M59" s="106"/>
      <c r="N59" s="106"/>
      <c r="P59" s="106"/>
      <c r="Q59" s="104"/>
      <c r="R59" s="114"/>
      <c r="S59" s="114"/>
      <c r="T59" s="113"/>
    </row>
    <row r="60" spans="2:20" ht="13.5" customHeight="1">
      <c r="B60" s="106"/>
      <c r="C60" s="106"/>
      <c r="D60" s="106"/>
      <c r="E60" s="106"/>
      <c r="G60" s="106"/>
      <c r="H60" s="106"/>
      <c r="I60" s="106"/>
      <c r="K60" s="106"/>
      <c r="L60" s="106"/>
      <c r="M60" s="106"/>
      <c r="N60" s="106"/>
      <c r="P60" s="106"/>
      <c r="Q60" s="104"/>
      <c r="R60" s="114"/>
      <c r="S60" s="114"/>
      <c r="T60" s="113"/>
    </row>
    <row r="61" spans="16:20" ht="13.5" customHeight="1">
      <c r="P61" s="106"/>
      <c r="Q61" s="104"/>
      <c r="R61" s="118"/>
      <c r="S61" s="118"/>
      <c r="T61" s="117"/>
    </row>
    <row r="62" spans="16:20" ht="13.5" customHeight="1">
      <c r="P62" s="105"/>
      <c r="Q62" s="104"/>
      <c r="R62" s="118"/>
      <c r="S62" s="118"/>
      <c r="T62" s="117"/>
    </row>
    <row r="63" spans="16:20" ht="13.5" customHeight="1">
      <c r="P63" s="107"/>
      <c r="Q63" s="104"/>
      <c r="R63" s="114"/>
      <c r="S63" s="114"/>
      <c r="T63" s="113"/>
    </row>
    <row r="64" spans="16:20" ht="13.5" customHeight="1">
      <c r="P64" s="106"/>
      <c r="Q64" s="104"/>
      <c r="R64" s="116"/>
      <c r="S64" s="116"/>
      <c r="T64" s="113"/>
    </row>
    <row r="65" spans="16:20" ht="13.5" customHeight="1">
      <c r="P65" s="104"/>
      <c r="Q65" s="115"/>
      <c r="R65" s="114"/>
      <c r="S65" s="114"/>
      <c r="T65" s="113"/>
    </row>
    <row r="66" spans="16:20" ht="13.5" customHeight="1">
      <c r="P66" s="111"/>
      <c r="Q66" s="109"/>
      <c r="R66" s="114"/>
      <c r="S66" s="114"/>
      <c r="T66" s="113"/>
    </row>
    <row r="67" spans="16:17" ht="13.5" customHeight="1">
      <c r="P67" s="107"/>
      <c r="Q67" s="104"/>
    </row>
    <row r="68" spans="2:17" ht="13.5" customHeight="1">
      <c r="B68" s="106"/>
      <c r="C68" s="106"/>
      <c r="D68" s="106"/>
      <c r="E68" s="106"/>
      <c r="G68" s="106"/>
      <c r="H68" s="106"/>
      <c r="I68" s="106"/>
      <c r="K68" s="106"/>
      <c r="L68" s="106"/>
      <c r="M68" s="106"/>
      <c r="N68" s="106"/>
      <c r="P68" s="107"/>
      <c r="Q68" s="104"/>
    </row>
    <row r="69" spans="2:17" ht="13.5" customHeight="1">
      <c r="B69" s="107"/>
      <c r="C69" s="107"/>
      <c r="D69" s="107"/>
      <c r="E69" s="107"/>
      <c r="G69" s="107"/>
      <c r="H69" s="107"/>
      <c r="I69" s="107"/>
      <c r="K69" s="107"/>
      <c r="L69" s="107"/>
      <c r="M69" s="107"/>
      <c r="N69" s="107"/>
      <c r="P69" s="107"/>
      <c r="Q69" s="104"/>
    </row>
    <row r="70" spans="2:17" ht="13.5" customHeight="1">
      <c r="B70" s="106"/>
      <c r="C70" s="106"/>
      <c r="D70" s="106"/>
      <c r="E70" s="106"/>
      <c r="G70" s="106"/>
      <c r="H70" s="106"/>
      <c r="I70" s="106"/>
      <c r="K70" s="106"/>
      <c r="L70" s="106"/>
      <c r="M70" s="106"/>
      <c r="N70" s="106"/>
      <c r="P70" s="106"/>
      <c r="Q70" s="104"/>
    </row>
    <row r="71" spans="2:17" ht="13.5" customHeight="1">
      <c r="B71" s="112"/>
      <c r="C71" s="112"/>
      <c r="D71" s="112"/>
      <c r="E71" s="112"/>
      <c r="G71" s="112"/>
      <c r="H71" s="112"/>
      <c r="I71" s="112"/>
      <c r="K71" s="112"/>
      <c r="L71" s="112"/>
      <c r="M71" s="112"/>
      <c r="N71" s="112"/>
      <c r="P71" s="112"/>
      <c r="Q71" s="104"/>
    </row>
    <row r="72" spans="2:17" ht="13.5" customHeight="1">
      <c r="B72" s="111"/>
      <c r="C72" s="111"/>
      <c r="D72" s="111"/>
      <c r="E72" s="111"/>
      <c r="G72" s="111"/>
      <c r="H72" s="111"/>
      <c r="I72" s="111"/>
      <c r="K72" s="111"/>
      <c r="L72" s="111"/>
      <c r="M72" s="111"/>
      <c r="N72" s="111"/>
      <c r="P72" s="110"/>
      <c r="Q72" s="109"/>
    </row>
    <row r="73" spans="2:17" ht="13.5" customHeight="1">
      <c r="B73" s="106"/>
      <c r="C73" s="106"/>
      <c r="D73" s="106"/>
      <c r="E73" s="106"/>
      <c r="G73" s="106"/>
      <c r="H73" s="106"/>
      <c r="I73" s="106"/>
      <c r="K73" s="106"/>
      <c r="L73" s="106"/>
      <c r="M73" s="106"/>
      <c r="N73" s="106"/>
      <c r="P73" s="106"/>
      <c r="Q73" s="104"/>
    </row>
    <row r="74" spans="2:17" ht="13.5" customHeight="1">
      <c r="B74" s="106"/>
      <c r="C74" s="106"/>
      <c r="D74" s="106"/>
      <c r="E74" s="106"/>
      <c r="G74" s="106"/>
      <c r="H74" s="106"/>
      <c r="I74" s="106"/>
      <c r="K74" s="106"/>
      <c r="L74" s="106"/>
      <c r="M74" s="106"/>
      <c r="N74" s="106"/>
      <c r="P74" s="106"/>
      <c r="Q74" s="104"/>
    </row>
    <row r="75" spans="2:17" ht="13.5" customHeight="1">
      <c r="B75" s="106"/>
      <c r="C75" s="106"/>
      <c r="D75" s="106"/>
      <c r="E75" s="106"/>
      <c r="G75" s="106"/>
      <c r="H75" s="106"/>
      <c r="I75" s="106"/>
      <c r="K75" s="106"/>
      <c r="L75" s="106"/>
      <c r="M75" s="106"/>
      <c r="N75" s="106"/>
      <c r="P75" s="105"/>
      <c r="Q75" s="104"/>
    </row>
    <row r="76" spans="2:17" ht="13.5" customHeight="1">
      <c r="B76" s="106"/>
      <c r="C76" s="106"/>
      <c r="D76" s="106"/>
      <c r="E76" s="106"/>
      <c r="G76" s="106"/>
      <c r="H76" s="106"/>
      <c r="I76" s="106"/>
      <c r="K76" s="106"/>
      <c r="L76" s="106"/>
      <c r="M76" s="106"/>
      <c r="N76" s="106"/>
      <c r="P76" s="107"/>
      <c r="Q76" s="104"/>
    </row>
    <row r="77" spans="2:17" ht="13.5" customHeight="1">
      <c r="B77" s="107"/>
      <c r="C77" s="107"/>
      <c r="D77" s="107"/>
      <c r="E77" s="107"/>
      <c r="G77" s="107"/>
      <c r="H77" s="107"/>
      <c r="I77" s="107"/>
      <c r="K77" s="107"/>
      <c r="L77" s="107"/>
      <c r="M77" s="107"/>
      <c r="N77" s="107"/>
      <c r="P77" s="108"/>
      <c r="Q77" s="104"/>
    </row>
    <row r="78" spans="2:17" ht="13.5" customHeight="1">
      <c r="B78" s="106"/>
      <c r="C78" s="106"/>
      <c r="D78" s="106"/>
      <c r="E78" s="106"/>
      <c r="G78" s="106"/>
      <c r="H78" s="106"/>
      <c r="I78" s="106"/>
      <c r="K78" s="106"/>
      <c r="L78" s="106"/>
      <c r="M78" s="106"/>
      <c r="N78" s="106"/>
      <c r="P78" s="106"/>
      <c r="Q78" s="104"/>
    </row>
    <row r="79" spans="2:17" ht="13.5" customHeight="1">
      <c r="B79" s="106"/>
      <c r="C79" s="106"/>
      <c r="D79" s="106"/>
      <c r="E79" s="106"/>
      <c r="G79" s="106"/>
      <c r="H79" s="106"/>
      <c r="I79" s="106"/>
      <c r="K79" s="106"/>
      <c r="L79" s="106"/>
      <c r="M79" s="106"/>
      <c r="N79" s="106"/>
      <c r="P79" s="105"/>
      <c r="Q79" s="104"/>
    </row>
    <row r="80" spans="2:17" ht="13.5" customHeight="1">
      <c r="B80" s="107"/>
      <c r="C80" s="107"/>
      <c r="D80" s="107"/>
      <c r="E80" s="107"/>
      <c r="G80" s="107"/>
      <c r="H80" s="107"/>
      <c r="I80" s="107"/>
      <c r="K80" s="107"/>
      <c r="L80" s="107"/>
      <c r="M80" s="107"/>
      <c r="N80" s="107"/>
      <c r="P80" s="106"/>
      <c r="Q80" s="104"/>
    </row>
    <row r="81" spans="2:17" ht="13.5" customHeight="1">
      <c r="B81" s="106"/>
      <c r="C81" s="106"/>
      <c r="D81" s="106"/>
      <c r="E81" s="106"/>
      <c r="G81" s="106"/>
      <c r="H81" s="106"/>
      <c r="I81" s="106"/>
      <c r="K81" s="106"/>
      <c r="L81" s="106"/>
      <c r="M81" s="106"/>
      <c r="N81" s="106"/>
      <c r="P81" s="105"/>
      <c r="Q81" s="104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4.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405">
    <mergeCell ref="AE45:AP45"/>
    <mergeCell ref="AQ45:BC45"/>
    <mergeCell ref="J44:R45"/>
    <mergeCell ref="AI4:AR4"/>
    <mergeCell ref="J4:N5"/>
    <mergeCell ref="AI5:AM5"/>
    <mergeCell ref="AS5:AW5"/>
    <mergeCell ref="AX5:BB5"/>
    <mergeCell ref="T4:X5"/>
    <mergeCell ref="Y4:AH4"/>
    <mergeCell ref="BD44:BL45"/>
    <mergeCell ref="S44:BC44"/>
    <mergeCell ref="BH4:BL4"/>
    <mergeCell ref="BH5:BL5"/>
    <mergeCell ref="AN5:AR5"/>
    <mergeCell ref="O13:S13"/>
    <mergeCell ref="O14:S14"/>
    <mergeCell ref="BC4:BG4"/>
    <mergeCell ref="BC5:BG5"/>
    <mergeCell ref="AS4:BB4"/>
    <mergeCell ref="A50:I50"/>
    <mergeCell ref="A44:I45"/>
    <mergeCell ref="B4:H5"/>
    <mergeCell ref="O4:S5"/>
    <mergeCell ref="O15:S15"/>
    <mergeCell ref="O16:S16"/>
    <mergeCell ref="O17:S17"/>
    <mergeCell ref="S45:AD45"/>
    <mergeCell ref="J49:R49"/>
    <mergeCell ref="A46:I46"/>
    <mergeCell ref="A47:I47"/>
    <mergeCell ref="A48:I48"/>
    <mergeCell ref="A49:I49"/>
    <mergeCell ref="AQ47:BC47"/>
    <mergeCell ref="AQ48:BC48"/>
    <mergeCell ref="AQ49:BC49"/>
    <mergeCell ref="J50:R50"/>
    <mergeCell ref="S47:AD47"/>
    <mergeCell ref="S48:AD48"/>
    <mergeCell ref="S49:AD49"/>
    <mergeCell ref="S50:AD50"/>
    <mergeCell ref="J47:R47"/>
    <mergeCell ref="J48:R48"/>
    <mergeCell ref="A1:BL1"/>
    <mergeCell ref="B6:H6"/>
    <mergeCell ref="B8:H8"/>
    <mergeCell ref="BD46:BL46"/>
    <mergeCell ref="AE46:AP46"/>
    <mergeCell ref="AQ46:BC46"/>
    <mergeCell ref="S46:AD46"/>
    <mergeCell ref="J46:R46"/>
    <mergeCell ref="Y5:AC5"/>
    <mergeCell ref="AD5:AH5"/>
    <mergeCell ref="BD50:BL50"/>
    <mergeCell ref="A42:BL42"/>
    <mergeCell ref="BD49:BL49"/>
    <mergeCell ref="AE50:AP50"/>
    <mergeCell ref="AQ50:BC50"/>
    <mergeCell ref="AE49:AP49"/>
    <mergeCell ref="BD47:BL47"/>
    <mergeCell ref="BD48:BL48"/>
    <mergeCell ref="AE47:AP47"/>
    <mergeCell ref="AE48:AP48"/>
    <mergeCell ref="A35:S36"/>
    <mergeCell ref="B28:H28"/>
    <mergeCell ref="B29:H29"/>
    <mergeCell ref="B30:H30"/>
    <mergeCell ref="B32:H32"/>
    <mergeCell ref="B31:H31"/>
    <mergeCell ref="J32:N32"/>
    <mergeCell ref="J33:N33"/>
    <mergeCell ref="J30:N30"/>
    <mergeCell ref="J34:N34"/>
    <mergeCell ref="B33:H33"/>
    <mergeCell ref="B34:H34"/>
    <mergeCell ref="B26:H26"/>
    <mergeCell ref="B27:H27"/>
    <mergeCell ref="B18:H18"/>
    <mergeCell ref="B20:H20"/>
    <mergeCell ref="B21:H21"/>
    <mergeCell ref="B22:H22"/>
    <mergeCell ref="J6:N6"/>
    <mergeCell ref="J7:N7"/>
    <mergeCell ref="J8:N8"/>
    <mergeCell ref="J9:N9"/>
    <mergeCell ref="J10:N10"/>
    <mergeCell ref="J11:N11"/>
    <mergeCell ref="J26:N26"/>
    <mergeCell ref="J27:N27"/>
    <mergeCell ref="J18:N18"/>
    <mergeCell ref="J20:N20"/>
    <mergeCell ref="J21:N21"/>
    <mergeCell ref="J22:N22"/>
    <mergeCell ref="J28:N28"/>
    <mergeCell ref="J29:N29"/>
    <mergeCell ref="J12:N12"/>
    <mergeCell ref="J13:N13"/>
    <mergeCell ref="J17:N17"/>
    <mergeCell ref="J16:N16"/>
    <mergeCell ref="J14:N14"/>
    <mergeCell ref="J15:N15"/>
    <mergeCell ref="J23:N23"/>
    <mergeCell ref="J24:N24"/>
    <mergeCell ref="O19:S19"/>
    <mergeCell ref="O6:S6"/>
    <mergeCell ref="O7:S7"/>
    <mergeCell ref="O8:S8"/>
    <mergeCell ref="O9:S9"/>
    <mergeCell ref="O10:S10"/>
    <mergeCell ref="O11:S11"/>
    <mergeCell ref="O12:S12"/>
    <mergeCell ref="O18:S18"/>
    <mergeCell ref="T11:X11"/>
    <mergeCell ref="T12:X12"/>
    <mergeCell ref="O32:S32"/>
    <mergeCell ref="O33:S33"/>
    <mergeCell ref="O24:S24"/>
    <mergeCell ref="O25:S25"/>
    <mergeCell ref="O20:S20"/>
    <mergeCell ref="O21:S21"/>
    <mergeCell ref="O23:S23"/>
    <mergeCell ref="O22:S22"/>
    <mergeCell ref="T17:X17"/>
    <mergeCell ref="T18:X18"/>
    <mergeCell ref="T19:X19"/>
    <mergeCell ref="T20:X20"/>
    <mergeCell ref="O34:S34"/>
    <mergeCell ref="T6:X6"/>
    <mergeCell ref="T7:X7"/>
    <mergeCell ref="T8:X8"/>
    <mergeCell ref="T9:X9"/>
    <mergeCell ref="T10:X10"/>
    <mergeCell ref="T25:X25"/>
    <mergeCell ref="T26:X26"/>
    <mergeCell ref="O30:S30"/>
    <mergeCell ref="O31:S31"/>
    <mergeCell ref="O29:S29"/>
    <mergeCell ref="O26:S26"/>
    <mergeCell ref="O27:S27"/>
    <mergeCell ref="O28:S28"/>
    <mergeCell ref="Y12:AC12"/>
    <mergeCell ref="Y13:AC13"/>
    <mergeCell ref="T21:X21"/>
    <mergeCell ref="T22:X22"/>
    <mergeCell ref="T23:X23"/>
    <mergeCell ref="T24:X24"/>
    <mergeCell ref="T13:X13"/>
    <mergeCell ref="T14:X14"/>
    <mergeCell ref="T15:X15"/>
    <mergeCell ref="T16:X16"/>
    <mergeCell ref="Y6:AC6"/>
    <mergeCell ref="Y7:AC7"/>
    <mergeCell ref="Y8:AC8"/>
    <mergeCell ref="Y9:AC9"/>
    <mergeCell ref="Y10:AC10"/>
    <mergeCell ref="Y11:AC11"/>
    <mergeCell ref="T33:X33"/>
    <mergeCell ref="T34:X34"/>
    <mergeCell ref="T27:X27"/>
    <mergeCell ref="T28:X28"/>
    <mergeCell ref="T29:X29"/>
    <mergeCell ref="T30:X30"/>
    <mergeCell ref="T31:X31"/>
    <mergeCell ref="T32:X32"/>
    <mergeCell ref="Y14:AC14"/>
    <mergeCell ref="Y15:AC15"/>
    <mergeCell ref="Y16:AC16"/>
    <mergeCell ref="Y17:AC17"/>
    <mergeCell ref="Y18:AC18"/>
    <mergeCell ref="Y19:AC19"/>
    <mergeCell ref="Y26:AC26"/>
    <mergeCell ref="Y27:AC27"/>
    <mergeCell ref="Y20:AC20"/>
    <mergeCell ref="Y21:AC21"/>
    <mergeCell ref="Y28:AC28"/>
    <mergeCell ref="Y29:AC29"/>
    <mergeCell ref="Y22:AC22"/>
    <mergeCell ref="Y23:AC23"/>
    <mergeCell ref="Y24:AC24"/>
    <mergeCell ref="Y25:AC25"/>
    <mergeCell ref="AD12:AH12"/>
    <mergeCell ref="AD13:AH13"/>
    <mergeCell ref="Y34:AC34"/>
    <mergeCell ref="J31:N31"/>
    <mergeCell ref="J25:N25"/>
    <mergeCell ref="J19:N19"/>
    <mergeCell ref="Y30:AC30"/>
    <mergeCell ref="Y31:AC31"/>
    <mergeCell ref="Y32:AC32"/>
    <mergeCell ref="Y33:AC33"/>
    <mergeCell ref="AD6:AH6"/>
    <mergeCell ref="AD7:AH7"/>
    <mergeCell ref="AD8:AH8"/>
    <mergeCell ref="AD9:AH9"/>
    <mergeCell ref="AD10:AH10"/>
    <mergeCell ref="AD11:AH11"/>
    <mergeCell ref="AD14:AH14"/>
    <mergeCell ref="AD15:AH15"/>
    <mergeCell ref="AD20:AH20"/>
    <mergeCell ref="AD21:AH21"/>
    <mergeCell ref="AD16:AH16"/>
    <mergeCell ref="AD17:AH17"/>
    <mergeCell ref="AD18:AH18"/>
    <mergeCell ref="AD19:AH19"/>
    <mergeCell ref="AD32:AH32"/>
    <mergeCell ref="AD33:AH33"/>
    <mergeCell ref="AD26:AH26"/>
    <mergeCell ref="AD27:AH27"/>
    <mergeCell ref="AD28:AH28"/>
    <mergeCell ref="AD29:AH29"/>
    <mergeCell ref="AD30:AH30"/>
    <mergeCell ref="AD31:AH31"/>
    <mergeCell ref="AD22:AH22"/>
    <mergeCell ref="AD23:AH23"/>
    <mergeCell ref="AD24:AH24"/>
    <mergeCell ref="AD25:AH25"/>
    <mergeCell ref="AD34:AH34"/>
    <mergeCell ref="AI6:AM6"/>
    <mergeCell ref="AI7:AM7"/>
    <mergeCell ref="AI8:AM8"/>
    <mergeCell ref="AI9:AM9"/>
    <mergeCell ref="AI10:AM10"/>
    <mergeCell ref="AI11:AM11"/>
    <mergeCell ref="AI12:AM12"/>
    <mergeCell ref="AI13:AM13"/>
    <mergeCell ref="AI14:AM14"/>
    <mergeCell ref="AI15:AM15"/>
    <mergeCell ref="AI16:AM16"/>
    <mergeCell ref="AI31:AM31"/>
    <mergeCell ref="AI32:AM32"/>
    <mergeCell ref="AI33:AM33"/>
    <mergeCell ref="AI26:AM26"/>
    <mergeCell ref="AI27:AM27"/>
    <mergeCell ref="AI28:AM28"/>
    <mergeCell ref="AI29:AM29"/>
    <mergeCell ref="AI23:AM23"/>
    <mergeCell ref="AI24:AM24"/>
    <mergeCell ref="AI25:AM25"/>
    <mergeCell ref="AI17:AM17"/>
    <mergeCell ref="AI18:AM18"/>
    <mergeCell ref="AI19:AM19"/>
    <mergeCell ref="AI20:AM20"/>
    <mergeCell ref="AI21:AM21"/>
    <mergeCell ref="AI22:AM22"/>
    <mergeCell ref="AI34:AM34"/>
    <mergeCell ref="AN6:AR6"/>
    <mergeCell ref="AN7:AR7"/>
    <mergeCell ref="AN8:AR8"/>
    <mergeCell ref="AN9:AR9"/>
    <mergeCell ref="AN10:AR10"/>
    <mergeCell ref="AN11:AR11"/>
    <mergeCell ref="AN12:AR12"/>
    <mergeCell ref="AN13:AR13"/>
    <mergeCell ref="AI30:AM30"/>
    <mergeCell ref="AN14:AR14"/>
    <mergeCell ref="AN15:AR15"/>
    <mergeCell ref="AN16:AR16"/>
    <mergeCell ref="AN17:AR17"/>
    <mergeCell ref="AN18:AR18"/>
    <mergeCell ref="AN19:AR19"/>
    <mergeCell ref="AN26:AR26"/>
    <mergeCell ref="AN27:AR27"/>
    <mergeCell ref="AN22:AR22"/>
    <mergeCell ref="AN23:AR23"/>
    <mergeCell ref="AN24:AR24"/>
    <mergeCell ref="AN25:AR25"/>
    <mergeCell ref="AN20:AR20"/>
    <mergeCell ref="AN21:AR21"/>
    <mergeCell ref="AN34:AR34"/>
    <mergeCell ref="BC6:BG6"/>
    <mergeCell ref="BC7:BG7"/>
    <mergeCell ref="BC8:BG8"/>
    <mergeCell ref="BC9:BG9"/>
    <mergeCell ref="BC10:BG10"/>
    <mergeCell ref="BC11:BG11"/>
    <mergeCell ref="BC12:BG12"/>
    <mergeCell ref="AN32:AR32"/>
    <mergeCell ref="AN33:AR33"/>
    <mergeCell ref="AN28:AR28"/>
    <mergeCell ref="AN29:AR29"/>
    <mergeCell ref="AN30:AR30"/>
    <mergeCell ref="AN31:AR31"/>
    <mergeCell ref="BC13:BG13"/>
    <mergeCell ref="BC14:BG14"/>
    <mergeCell ref="BC15:BG15"/>
    <mergeCell ref="BC16:BG16"/>
    <mergeCell ref="BC17:BG17"/>
    <mergeCell ref="BC18:BG18"/>
    <mergeCell ref="BC33:BG33"/>
    <mergeCell ref="BC34:BG34"/>
    <mergeCell ref="BC27:BG27"/>
    <mergeCell ref="BC28:BG28"/>
    <mergeCell ref="BC29:BG29"/>
    <mergeCell ref="BC30:BG30"/>
    <mergeCell ref="BC31:BG31"/>
    <mergeCell ref="BC32:BG32"/>
    <mergeCell ref="BC23:BG23"/>
    <mergeCell ref="BC24:BG24"/>
    <mergeCell ref="BC25:BG25"/>
    <mergeCell ref="BC26:BG26"/>
    <mergeCell ref="BC19:BG19"/>
    <mergeCell ref="BC20:BG20"/>
    <mergeCell ref="BC21:BG21"/>
    <mergeCell ref="BC22:BG22"/>
    <mergeCell ref="BH25:BL25"/>
    <mergeCell ref="BH6:BL6"/>
    <mergeCell ref="BH7:BL7"/>
    <mergeCell ref="BH8:BL8"/>
    <mergeCell ref="BH9:BL9"/>
    <mergeCell ref="BH10:BL10"/>
    <mergeCell ref="BH11:BL11"/>
    <mergeCell ref="BH12:BL12"/>
    <mergeCell ref="BH13:BL13"/>
    <mergeCell ref="BH19:BL19"/>
    <mergeCell ref="BH20:BL20"/>
    <mergeCell ref="BH21:BL21"/>
    <mergeCell ref="BH22:BL22"/>
    <mergeCell ref="BH23:BL23"/>
    <mergeCell ref="BH24:BL24"/>
    <mergeCell ref="AS6:AW6"/>
    <mergeCell ref="AX6:BB6"/>
    <mergeCell ref="AS7:AW7"/>
    <mergeCell ref="AX7:BB7"/>
    <mergeCell ref="AS8:AW8"/>
    <mergeCell ref="BH26:BL26"/>
    <mergeCell ref="BH14:BL14"/>
    <mergeCell ref="BH15:BL15"/>
    <mergeCell ref="BH16:BL16"/>
    <mergeCell ref="BH17:BL17"/>
    <mergeCell ref="AS12:AW12"/>
    <mergeCell ref="BH30:BL30"/>
    <mergeCell ref="BH31:BL31"/>
    <mergeCell ref="BH32:BL32"/>
    <mergeCell ref="BH33:BL33"/>
    <mergeCell ref="BH34:BL34"/>
    <mergeCell ref="BH27:BL27"/>
    <mergeCell ref="BH28:BL28"/>
    <mergeCell ref="BH29:BL29"/>
    <mergeCell ref="BH18:BL18"/>
    <mergeCell ref="AX8:BB8"/>
    <mergeCell ref="AS9:AW9"/>
    <mergeCell ref="AX9:BB9"/>
    <mergeCell ref="AS10:AW10"/>
    <mergeCell ref="AX10:BB10"/>
    <mergeCell ref="AS11:AW11"/>
    <mergeCell ref="AX11:BB11"/>
    <mergeCell ref="AS20:AW20"/>
    <mergeCell ref="AX20:BB20"/>
    <mergeCell ref="AS15:AW15"/>
    <mergeCell ref="AX15:BB15"/>
    <mergeCell ref="AS16:AW16"/>
    <mergeCell ref="AX16:BB16"/>
    <mergeCell ref="AS17:AW17"/>
    <mergeCell ref="AX17:BB17"/>
    <mergeCell ref="AS18:AW18"/>
    <mergeCell ref="AX18:BB18"/>
    <mergeCell ref="AS19:AW19"/>
    <mergeCell ref="AX19:BB19"/>
    <mergeCell ref="AX12:BB12"/>
    <mergeCell ref="AS13:AW13"/>
    <mergeCell ref="AX13:BB13"/>
    <mergeCell ref="AS14:AW14"/>
    <mergeCell ref="AX14:BB14"/>
    <mergeCell ref="AS22:AW22"/>
    <mergeCell ref="AX22:BB22"/>
    <mergeCell ref="AS23:AW23"/>
    <mergeCell ref="AX23:BB23"/>
    <mergeCell ref="AS24:AW24"/>
    <mergeCell ref="AX24:BB24"/>
    <mergeCell ref="B11:H11"/>
    <mergeCell ref="B12:H12"/>
    <mergeCell ref="AS25:AW25"/>
    <mergeCell ref="AX25:BB25"/>
    <mergeCell ref="AS27:AW27"/>
    <mergeCell ref="AX27:BB27"/>
    <mergeCell ref="AS26:AW26"/>
    <mergeCell ref="AX26:BB26"/>
    <mergeCell ref="AS21:AW21"/>
    <mergeCell ref="AX21:BB21"/>
    <mergeCell ref="AS29:AW29"/>
    <mergeCell ref="AX29:BB29"/>
    <mergeCell ref="B7:H7"/>
    <mergeCell ref="B13:H13"/>
    <mergeCell ref="B19:H19"/>
    <mergeCell ref="B25:H25"/>
    <mergeCell ref="B23:H23"/>
    <mergeCell ref="B24:H24"/>
    <mergeCell ref="B9:H9"/>
    <mergeCell ref="B10:H10"/>
    <mergeCell ref="AS34:AW34"/>
    <mergeCell ref="AX34:BB34"/>
    <mergeCell ref="AS30:AW30"/>
    <mergeCell ref="AX30:BB30"/>
    <mergeCell ref="AS31:AW31"/>
    <mergeCell ref="AX31:BB31"/>
    <mergeCell ref="B14:H14"/>
    <mergeCell ref="B15:H15"/>
    <mergeCell ref="B16:H16"/>
    <mergeCell ref="B17:H17"/>
    <mergeCell ref="AS33:AW33"/>
    <mergeCell ref="AX33:BB33"/>
    <mergeCell ref="AS32:AW32"/>
    <mergeCell ref="AX32:BB32"/>
    <mergeCell ref="AS28:AW28"/>
    <mergeCell ref="AX28:BB28"/>
  </mergeCells>
  <printOptions/>
  <pageMargins left="0.7874015748031497" right="0.3937007874015748" top="0.7874015748031497" bottom="0.1968503937007874" header="0.3937007874015748" footer="0.1968503937007874"/>
  <pageSetup firstPageNumber="164" useFirstPageNumber="1" horizontalDpi="600" verticalDpi="600" orientation="portrait" paperSize="9" r:id="rId2"/>
  <headerFooter alignWithMargins="0">
    <oddHeader xml:space="preserve">&amp;L&amp;"ＭＳ 明朝,標準"&amp;8&amp;P　土木・建築&amp;R&amp;"ＭＳ 明朝,標準"&amp;8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2011-03-18T04:05:56Z</cp:lastPrinted>
  <dcterms:created xsi:type="dcterms:W3CDTF">2010-12-21T04:11:43Z</dcterms:created>
  <dcterms:modified xsi:type="dcterms:W3CDTF">2014-04-04T09:04:31Z</dcterms:modified>
  <cp:category/>
  <cp:version/>
  <cp:contentType/>
  <cp:contentStatus/>
</cp:coreProperties>
</file>